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ac-my.sharepoint.com/personal/humberto_coser_anac_gov_br/Documents/"/>
    </mc:Choice>
  </mc:AlternateContent>
  <xr:revisionPtr revIDLastSave="0" documentId="8_{63958D83-E9FD-4181-B0C9-EFD771F9A113}" xr6:coauthVersionLast="47" xr6:coauthVersionMax="47" xr10:uidLastSave="{00000000-0000-0000-0000-000000000000}"/>
  <bookViews>
    <workbookView xWindow="-110" yWindow="-110" windowWidth="19420" windowHeight="11020" xr2:uid="{B802CD58-5A55-482F-AFAA-F61428CFC202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1" i="1" l="1"/>
  <c r="I171" i="1"/>
  <c r="I6" i="1"/>
  <c r="I7" i="1"/>
  <c r="I9" i="1"/>
  <c r="I10" i="1"/>
  <c r="I11" i="1"/>
  <c r="I12" i="1"/>
  <c r="I13" i="1"/>
  <c r="I14" i="1"/>
  <c r="I16" i="1"/>
  <c r="I18" i="1"/>
  <c r="I19" i="1"/>
  <c r="I20" i="1"/>
  <c r="I21" i="1"/>
  <c r="I22" i="1"/>
  <c r="I23" i="1"/>
  <c r="I24" i="1"/>
  <c r="I25" i="1"/>
  <c r="I26" i="1"/>
  <c r="I27" i="1"/>
  <c r="I29" i="1"/>
  <c r="I30" i="1"/>
  <c r="I31" i="1"/>
  <c r="I32" i="1"/>
  <c r="I33" i="1"/>
  <c r="I34" i="1"/>
  <c r="I35" i="1"/>
  <c r="I38" i="1"/>
  <c r="I39" i="1"/>
  <c r="I40" i="1"/>
  <c r="I41" i="1"/>
  <c r="I43" i="1"/>
  <c r="I44" i="1"/>
  <c r="I46" i="1"/>
  <c r="I47" i="1"/>
  <c r="I48" i="1"/>
  <c r="I50" i="1"/>
  <c r="I51" i="1"/>
  <c r="I52" i="1"/>
  <c r="I53" i="1"/>
  <c r="I55" i="1"/>
  <c r="I56" i="1"/>
  <c r="I58" i="1"/>
  <c r="I60" i="1"/>
  <c r="I61" i="1"/>
  <c r="I62" i="1"/>
  <c r="I63" i="1"/>
  <c r="I64" i="1"/>
  <c r="I65" i="1"/>
  <c r="I66" i="1"/>
  <c r="I67" i="1"/>
  <c r="I68" i="1"/>
  <c r="I71" i="1"/>
  <c r="I72" i="1"/>
  <c r="I73" i="1"/>
  <c r="I74" i="1"/>
  <c r="I75" i="1"/>
  <c r="I76" i="1"/>
  <c r="I77" i="1"/>
  <c r="I78" i="1"/>
  <c r="I80" i="1"/>
  <c r="I81" i="1"/>
  <c r="I83" i="1"/>
  <c r="I84" i="1"/>
  <c r="I85" i="1"/>
  <c r="I86" i="1"/>
  <c r="I87" i="1"/>
  <c r="I88" i="1"/>
  <c r="I90" i="1"/>
  <c r="I91" i="1"/>
  <c r="I92" i="1"/>
  <c r="I93" i="1"/>
  <c r="I94" i="1"/>
  <c r="I95" i="1"/>
  <c r="I96" i="1"/>
  <c r="I97" i="1"/>
  <c r="I98" i="1"/>
  <c r="I99" i="1"/>
  <c r="I101" i="1"/>
  <c r="I102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9" i="1"/>
  <c r="I140" i="1"/>
  <c r="I141" i="1"/>
  <c r="I142" i="1"/>
  <c r="I143" i="1"/>
  <c r="I144" i="1"/>
  <c r="I145" i="1"/>
  <c r="I146" i="1"/>
  <c r="I148" i="1"/>
  <c r="I149" i="1"/>
  <c r="I150" i="1"/>
  <c r="I151" i="1"/>
  <c r="I153" i="1"/>
  <c r="I154" i="1"/>
  <c r="I155" i="1"/>
  <c r="I156" i="1"/>
  <c r="I158" i="1"/>
  <c r="I159" i="1"/>
  <c r="I160" i="1"/>
  <c r="I161" i="1"/>
  <c r="I162" i="1"/>
  <c r="I163" i="1"/>
  <c r="I164" i="1"/>
  <c r="I165" i="1"/>
  <c r="I166" i="1"/>
  <c r="I167" i="1"/>
  <c r="I169" i="1"/>
  <c r="I170" i="1"/>
  <c r="I5" i="1"/>
  <c r="H6" i="1"/>
  <c r="H7" i="1"/>
  <c r="H9" i="1"/>
  <c r="H10" i="1"/>
  <c r="H11" i="1"/>
  <c r="H12" i="1"/>
  <c r="H13" i="1"/>
  <c r="H14" i="1"/>
  <c r="H16" i="1"/>
  <c r="H18" i="1"/>
  <c r="H19" i="1"/>
  <c r="H20" i="1"/>
  <c r="H21" i="1"/>
  <c r="H22" i="1"/>
  <c r="H23" i="1"/>
  <c r="H24" i="1"/>
  <c r="H25" i="1"/>
  <c r="H26" i="1"/>
  <c r="H27" i="1"/>
  <c r="H29" i="1"/>
  <c r="H30" i="1"/>
  <c r="H31" i="1"/>
  <c r="H32" i="1"/>
  <c r="H33" i="1"/>
  <c r="H34" i="1"/>
  <c r="H35" i="1"/>
  <c r="H36" i="1"/>
  <c r="I36" i="1" s="1"/>
  <c r="H37" i="1"/>
  <c r="I37" i="1" s="1"/>
  <c r="H38" i="1"/>
  <c r="H39" i="1"/>
  <c r="H40" i="1"/>
  <c r="H41" i="1"/>
  <c r="H42" i="1"/>
  <c r="I42" i="1" s="1"/>
  <c r="H43" i="1"/>
  <c r="H44" i="1"/>
  <c r="H45" i="1"/>
  <c r="I45" i="1" s="1"/>
  <c r="H46" i="1"/>
  <c r="H47" i="1"/>
  <c r="H48" i="1"/>
  <c r="H49" i="1"/>
  <c r="I49" i="1" s="1"/>
  <c r="H50" i="1"/>
  <c r="H51" i="1"/>
  <c r="H53" i="1"/>
  <c r="H54" i="1"/>
  <c r="I54" i="1" s="1"/>
  <c r="H55" i="1"/>
  <c r="H56" i="1"/>
  <c r="H57" i="1"/>
  <c r="I57" i="1" s="1"/>
  <c r="H58" i="1"/>
  <c r="H59" i="1"/>
  <c r="I59" i="1" s="1"/>
  <c r="H60" i="1"/>
  <c r="H61" i="1"/>
  <c r="H62" i="1"/>
  <c r="H63" i="1"/>
  <c r="H64" i="1"/>
  <c r="H65" i="1"/>
  <c r="H66" i="1"/>
  <c r="H67" i="1"/>
  <c r="H68" i="1"/>
  <c r="H69" i="1"/>
  <c r="I69" i="1" s="1"/>
  <c r="H70" i="1"/>
  <c r="I70" i="1" s="1"/>
  <c r="H71" i="1"/>
  <c r="H72" i="1"/>
  <c r="H73" i="1"/>
  <c r="H74" i="1"/>
  <c r="H75" i="1"/>
  <c r="H76" i="1"/>
  <c r="H77" i="1"/>
  <c r="H78" i="1"/>
  <c r="H79" i="1"/>
  <c r="I79" i="1" s="1"/>
  <c r="H80" i="1"/>
  <c r="H81" i="1"/>
  <c r="H82" i="1"/>
  <c r="I82" i="1" s="1"/>
  <c r="H83" i="1"/>
  <c r="H84" i="1"/>
  <c r="H85" i="1"/>
  <c r="H86" i="1"/>
  <c r="H87" i="1"/>
  <c r="H88" i="1"/>
  <c r="H89" i="1"/>
  <c r="I89" i="1" s="1"/>
  <c r="H90" i="1"/>
  <c r="H91" i="1"/>
  <c r="H92" i="1"/>
  <c r="H93" i="1"/>
  <c r="H94" i="1"/>
  <c r="H95" i="1"/>
  <c r="H96" i="1"/>
  <c r="H97" i="1"/>
  <c r="H98" i="1"/>
  <c r="H99" i="1"/>
  <c r="H100" i="1"/>
  <c r="I100" i="1" s="1"/>
  <c r="H101" i="1"/>
  <c r="H102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I119" i="1" s="1"/>
  <c r="H120" i="1"/>
  <c r="I120" i="1" s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I137" i="1" s="1"/>
  <c r="H138" i="1"/>
  <c r="I138" i="1" s="1"/>
  <c r="H139" i="1"/>
  <c r="H140" i="1"/>
  <c r="H141" i="1"/>
  <c r="H142" i="1"/>
  <c r="H143" i="1"/>
  <c r="H144" i="1"/>
  <c r="H145" i="1"/>
  <c r="H146" i="1"/>
  <c r="H148" i="1"/>
  <c r="H149" i="1"/>
  <c r="H150" i="1"/>
  <c r="H151" i="1"/>
  <c r="H152" i="1"/>
  <c r="I152" i="1" s="1"/>
  <c r="H153" i="1"/>
  <c r="H154" i="1"/>
  <c r="H155" i="1"/>
  <c r="H156" i="1"/>
  <c r="H157" i="1"/>
  <c r="I157" i="1" s="1"/>
  <c r="H158" i="1"/>
  <c r="H159" i="1"/>
  <c r="H160" i="1"/>
  <c r="H161" i="1"/>
  <c r="H162" i="1"/>
  <c r="H163" i="1"/>
  <c r="H164" i="1"/>
  <c r="H165" i="1"/>
  <c r="H166" i="1"/>
  <c r="H167" i="1"/>
  <c r="H169" i="1"/>
  <c r="H170" i="1"/>
  <c r="H5" i="1"/>
</calcChain>
</file>

<file path=xl/sharedStrings.xml><?xml version="1.0" encoding="utf-8"?>
<sst xmlns="http://schemas.openxmlformats.org/spreadsheetml/2006/main" count="490" uniqueCount="354">
  <si>
    <t>Item</t>
  </si>
  <si>
    <t>Objeto</t>
  </si>
  <si>
    <t>Unidade de medida</t>
  </si>
  <si>
    <t>Quantidade</t>
  </si>
  <si>
    <t>Preço unitário</t>
  </si>
  <si>
    <t>1. Assessoria</t>
  </si>
  <si>
    <t>1.1.</t>
  </si>
  <si>
    <t>Assessoria prévia</t>
  </si>
  <si>
    <t>diária 8 horas</t>
  </si>
  <si>
    <t>1.2</t>
  </si>
  <si>
    <t>Projeto 3D e Cenografia de espaços de eventos</t>
  </si>
  <si>
    <t>metro quadrado</t>
  </si>
  <si>
    <t>1.3</t>
  </si>
  <si>
    <t>Projeto 3D e Cenografia para estande de feiras.</t>
  </si>
  <si>
    <t>2. Locação de espaços/ estandes</t>
  </si>
  <si>
    <t>2.1</t>
  </si>
  <si>
    <t>Espaço físico em Centro de Convenções ou demais instituições análogas</t>
  </si>
  <si>
    <t>metro quadrado/ diária</t>
  </si>
  <si>
    <t>2.2</t>
  </si>
  <si>
    <t>Espaço fisico em ambiente hoteleiro ou demais instituições análogas - Salão Principal</t>
  </si>
  <si>
    <t>diária 12 horas</t>
  </si>
  <si>
    <t>2.3</t>
  </si>
  <si>
    <t>Espaço físico-Credenciamento em ambiente hoteleiro ou demais instituições análogas.</t>
  </si>
  <si>
    <t>2.4</t>
  </si>
  <si>
    <t>Espaço físico Sala de Reuniões em ambiente hoteleiro ou demais instituições análogas.</t>
  </si>
  <si>
    <t>2.5</t>
  </si>
  <si>
    <t>Espaço fisico - Serviço de Alimentação - em ambiente hoteleiro ou demais instituições análogas.</t>
  </si>
  <si>
    <t>2.6</t>
  </si>
  <si>
    <t>Estande institucional</t>
  </si>
  <si>
    <t>metro quadrado/diária</t>
  </si>
  <si>
    <t>3. Apresentação cultural</t>
  </si>
  <si>
    <t>3.1</t>
  </si>
  <si>
    <t>Apresentação cultural</t>
  </si>
  <si>
    <t>cache/hora</t>
  </si>
  <si>
    <t>4. Comunicação Visual</t>
  </si>
  <si>
    <t>4.1</t>
  </si>
  <si>
    <t>Totem ""Triedro""</t>
  </si>
  <si>
    <t>unidade</t>
  </si>
  <si>
    <t>4.2</t>
  </si>
  <si>
    <t>Totem de sinalização</t>
  </si>
  <si>
    <t>unidade/diária</t>
  </si>
  <si>
    <t>4.3</t>
  </si>
  <si>
    <t>Totem interativo de fotos</t>
  </si>
  <si>
    <t>4.4</t>
  </si>
  <si>
    <t>Totem interativo Coletor de dados</t>
  </si>
  <si>
    <t>4.5</t>
  </si>
  <si>
    <t>Impressão para fundo de palco (backdrop)</t>
  </si>
  <si>
    <t>4.6</t>
  </si>
  <si>
    <t>Estrutura box truss</t>
  </si>
  <si>
    <t>4.7</t>
  </si>
  <si>
    <t>Estrutura em madeira</t>
  </si>
  <si>
    <t>4.8</t>
  </si>
  <si>
    <t>Impressão digital em vinil adesivo</t>
  </si>
  <si>
    <t>4.9</t>
  </si>
  <si>
    <t>Painel pantográfico</t>
  </si>
  <si>
    <t>4.10</t>
  </si>
  <si>
    <t>Banner retrátil</t>
  </si>
  <si>
    <t>5. Materiais gráficos, de escritório e kit credenciamento</t>
  </si>
  <si>
    <t>5.1</t>
  </si>
  <si>
    <t>Folder</t>
  </si>
  <si>
    <t>5.2</t>
  </si>
  <si>
    <t>Folheto</t>
  </si>
  <si>
    <t>5.3</t>
  </si>
  <si>
    <t>Caneta com suporte para celular</t>
  </si>
  <si>
    <t>5.4</t>
  </si>
  <si>
    <t>Caneta ecológica</t>
  </si>
  <si>
    <t>5.5</t>
  </si>
  <si>
    <t>Bloco de notas - A4</t>
  </si>
  <si>
    <t>5.6</t>
  </si>
  <si>
    <t>Bloco de notas - A5</t>
  </si>
  <si>
    <t>5.7</t>
  </si>
  <si>
    <t>Pasta executiva</t>
  </si>
  <si>
    <t>5.8</t>
  </si>
  <si>
    <t>Sacola em algodão cru</t>
  </si>
  <si>
    <t>5.9</t>
  </si>
  <si>
    <t>Crachá</t>
  </si>
  <si>
    <t>5.10</t>
  </si>
  <si>
    <t>Pulseira de braço para identificação no evento</t>
  </si>
  <si>
    <t>5.11</t>
  </si>
  <si>
    <t>Prisma</t>
  </si>
  <si>
    <t>5.12</t>
  </si>
  <si>
    <t>Higienizador de mãos</t>
  </si>
  <si>
    <t>5.13</t>
  </si>
  <si>
    <t>Embalagem tipo luva</t>
  </si>
  <si>
    <t>5.14</t>
  </si>
  <si>
    <t>Broche do tipo pin</t>
  </si>
  <si>
    <t>5.15</t>
  </si>
  <si>
    <t>Caneca</t>
  </si>
  <si>
    <t>5.16</t>
  </si>
  <si>
    <t>Chaveiro</t>
  </si>
  <si>
    <t>5.17</t>
  </si>
  <si>
    <t>Copo para viagem</t>
  </si>
  <si>
    <t>5.18</t>
  </si>
  <si>
    <t>Garrafinha plástica</t>
  </si>
  <si>
    <t>5.19</t>
  </si>
  <si>
    <t>Mousepad</t>
  </si>
  <si>
    <t>5.20</t>
  </si>
  <si>
    <t>Camiseta</t>
  </si>
  <si>
    <t>5.21</t>
  </si>
  <si>
    <t>Medalha</t>
  </si>
  <si>
    <t>5.22</t>
  </si>
  <si>
    <t>Troféu</t>
  </si>
  <si>
    <t>5.23</t>
  </si>
  <si>
    <t>Placa de Homenagem</t>
  </si>
  <si>
    <t>6. Equipamentos e Internet</t>
  </si>
  <si>
    <t>6.1</t>
  </si>
  <si>
    <t>Extensão elétrica</t>
  </si>
  <si>
    <t>6.2</t>
  </si>
  <si>
    <t>Totem para carregamento de celulares</t>
  </si>
  <si>
    <t>6.3</t>
  </si>
  <si>
    <t>Registro fotográfico</t>
  </si>
  <si>
    <t>diária</t>
  </si>
  <si>
    <t>6.4</t>
  </si>
  <si>
    <t>Frigobar</t>
  </si>
  <si>
    <t>6.5</t>
  </si>
  <si>
    <t>Climatizador</t>
  </si>
  <si>
    <t>6.6</t>
  </si>
  <si>
    <t>Gerador de 300 KVA</t>
  </si>
  <si>
    <t>6.7</t>
  </si>
  <si>
    <t>House Mix</t>
  </si>
  <si>
    <t>6.8</t>
  </si>
  <si>
    <t>Sistema digital de interpretação simultânea com cabine dupla</t>
  </si>
  <si>
    <t>6.9</t>
  </si>
  <si>
    <t>Modulador e transmissor de infravermelho para interpretação simultânea</t>
  </si>
  <si>
    <t>6.10</t>
  </si>
  <si>
    <t>Receptores para tradução simultânea</t>
  </si>
  <si>
    <t>6.11</t>
  </si>
  <si>
    <t>Software de credenciamento</t>
  </si>
  <si>
    <t>6.12</t>
  </si>
  <si>
    <t>Tóten de auto atendimento.</t>
  </si>
  <si>
    <t>6.13</t>
  </si>
  <si>
    <t>Acesso a internet de 20 Mbps (link dedicado até 100 pessoas)</t>
  </si>
  <si>
    <t>serviço/diária</t>
  </si>
  <si>
    <t>6.14</t>
  </si>
  <si>
    <t>Acesso a internet de 100 Mbps (link dedicado até 100 pessoas)</t>
  </si>
  <si>
    <t>6.15</t>
  </si>
  <si>
    <t>Ponto de conexão à Internet</t>
  </si>
  <si>
    <t>6.16</t>
  </si>
  <si>
    <t>Serviço de transmissão ao vivo</t>
  </si>
  <si>
    <t>6.17</t>
  </si>
  <si>
    <t>Transbordo de Áudio e Vídeo</t>
  </si>
  <si>
    <t>6.18</t>
  </si>
  <si>
    <t>Sistema de sonorização digital completo (até 100 pessoas)</t>
  </si>
  <si>
    <t>6.19</t>
  </si>
  <si>
    <t>Monitor para retorno de áudio</t>
  </si>
  <si>
    <t>6.20</t>
  </si>
  <si>
    <t>Microfone de mão sem fio</t>
  </si>
  <si>
    <t>6.21</t>
  </si>
  <si>
    <t>Microfone headset</t>
  </si>
  <si>
    <t>6.22</t>
  </si>
  <si>
    <t>Microfone tipo gooseneck</t>
  </si>
  <si>
    <t>unidade/ diária</t>
  </si>
  <si>
    <t>6.23</t>
  </si>
  <si>
    <t>Microfone com gerenciamento da palavra</t>
  </si>
  <si>
    <t>6.24</t>
  </si>
  <si>
    <t>Serviço de gravação de áudio</t>
  </si>
  <si>
    <t>6.25</t>
  </si>
  <si>
    <t>Captação de vídeo com câmera profissional</t>
  </si>
  <si>
    <t>6.26</t>
  </si>
  <si>
    <t>Serviço de edição de filmagem</t>
  </si>
  <si>
    <t>6.27</t>
  </si>
  <si>
    <t>Sinalização digital</t>
  </si>
  <si>
    <t>6.28</t>
  </si>
  <si>
    <t>Tela de projeção tipo 1 (138 polegadas)</t>
  </si>
  <si>
    <t>6.29</t>
  </si>
  <si>
    <t>Tela de projeção tipo 2 (200 polegadas)</t>
  </si>
  <si>
    <t>6.30</t>
  </si>
  <si>
    <t>Projetor tipo 1 (6500 ansi lumens)</t>
  </si>
  <si>
    <t>6.31</t>
  </si>
  <si>
    <t>Projetor tipo 2 (10000 ansi lumens)</t>
  </si>
  <si>
    <t>6.32</t>
  </si>
  <si>
    <t>Processador de Vídeo</t>
  </si>
  <si>
    <t>6.33</t>
  </si>
  <si>
    <t>Servidor de mídia</t>
  </si>
  <si>
    <t>6.34</t>
  </si>
  <si>
    <t>Monitor 49 a 60 polegadas</t>
  </si>
  <si>
    <t>6.35</t>
  </si>
  <si>
    <t>Notebook</t>
  </si>
  <si>
    <t>unidade diária</t>
  </si>
  <si>
    <t>6.36</t>
  </si>
  <si>
    <t>Estação de Trabalho (CPU)</t>
  </si>
  <si>
    <t>6.37</t>
  </si>
  <si>
    <t>Impressora multifuncional colorida</t>
  </si>
  <si>
    <t>6.38</t>
  </si>
  <si>
    <t>Impressora de etiqueta</t>
  </si>
  <si>
    <t>6.39</t>
  </si>
  <si>
    <t>Filtro de linha</t>
  </si>
  <si>
    <t>6.40</t>
  </si>
  <si>
    <t>Radiocomunicador</t>
  </si>
  <si>
    <t>6.41</t>
  </si>
  <si>
    <t>Painel de LED Indoor</t>
  </si>
  <si>
    <t>6.42</t>
  </si>
  <si>
    <t>Controlador remoto de apresentações (passador de slides)</t>
  </si>
  <si>
    <t>6.43</t>
  </si>
  <si>
    <t>Sistema de contagem de tempo (Limitimer)</t>
  </si>
  <si>
    <t>6.44</t>
  </si>
  <si>
    <t>Sistema de conversão de áudio em texto</t>
  </si>
  <si>
    <t>6.45</t>
  </si>
  <si>
    <t>Tribuna digital</t>
  </si>
  <si>
    <t>6.46</t>
  </si>
  <si>
    <t>Projeção Mapeada</t>
  </si>
  <si>
    <t>6.47</t>
  </si>
  <si>
    <t>Plataforma Digital</t>
  </si>
  <si>
    <t>6.48</t>
  </si>
  <si>
    <t>Iluminação cênica</t>
  </si>
  <si>
    <t>6.49</t>
  </si>
  <si>
    <t>Iluminação para eventos</t>
  </si>
  <si>
    <t>6.50</t>
  </si>
  <si>
    <t>Estrutura suspensa para iluminação e projeção</t>
  </si>
  <si>
    <t>7. Alimentação</t>
  </si>
  <si>
    <t>7.1</t>
  </si>
  <si>
    <t>Serviço de café</t>
  </si>
  <si>
    <t>litro/diária</t>
  </si>
  <si>
    <t>7.2</t>
  </si>
  <si>
    <t>Serviço de leite e chá</t>
  </si>
  <si>
    <t>7.3</t>
  </si>
  <si>
    <t>Serviço de petit four</t>
  </si>
  <si>
    <t>kg/diária</t>
  </si>
  <si>
    <t>7.4</t>
  </si>
  <si>
    <t>Coffee Break</t>
  </si>
  <si>
    <t>unidade/ pessoa</t>
  </si>
  <si>
    <t>7.5</t>
  </si>
  <si>
    <t>Coquetel</t>
  </si>
  <si>
    <t>7.6</t>
  </si>
  <si>
    <t>Almoço</t>
  </si>
  <si>
    <t>unidade/pessoa</t>
  </si>
  <si>
    <t>7.7</t>
  </si>
  <si>
    <t>Jantar</t>
  </si>
  <si>
    <t>7.8</t>
  </si>
  <si>
    <t>Brunch</t>
  </si>
  <si>
    <t>7.9</t>
  </si>
  <si>
    <t>Kit lanche</t>
  </si>
  <si>
    <t>7.10</t>
  </si>
  <si>
    <t>Garrafa de água mineral sem gás</t>
  </si>
  <si>
    <t>7.11</t>
  </si>
  <si>
    <t>Bebedouro elétrico</t>
  </si>
  <si>
    <t>7.12</t>
  </si>
  <si>
    <t>Garrafão de água de 20 litros</t>
  </si>
  <si>
    <t>7.13</t>
  </si>
  <si>
    <t>Chocolate</t>
  </si>
  <si>
    <t>7.14</t>
  </si>
  <si>
    <t>Serviço de café em máquina</t>
  </si>
  <si>
    <t>mínino de 100 cápsulas/dia</t>
  </si>
  <si>
    <t>8. Recursos Humanos</t>
  </si>
  <si>
    <t>8.1</t>
  </si>
  <si>
    <t>Coordenador de eventos</t>
  </si>
  <si>
    <t>8.2</t>
  </si>
  <si>
    <t>Recepcionista</t>
  </si>
  <si>
    <t>8.3</t>
  </si>
  <si>
    <t>Mestre de Cerimônias</t>
  </si>
  <si>
    <t>8.4</t>
  </si>
  <si>
    <t>Segurança</t>
  </si>
  <si>
    <t>8.5</t>
  </si>
  <si>
    <t>Coordenador de eventos bilíngue</t>
  </si>
  <si>
    <t>diária - 8 horas</t>
  </si>
  <si>
    <t>8.6</t>
  </si>
  <si>
    <t>Recepcionista Bilíngue</t>
  </si>
  <si>
    <t>8.7</t>
  </si>
  <si>
    <t>Mestre de Cerimônias Bilíngue</t>
  </si>
  <si>
    <t>8.8</t>
  </si>
  <si>
    <t>Decorador/Cenógrafo</t>
  </si>
  <si>
    <t>8.9</t>
  </si>
  <si>
    <t>Apresentador</t>
  </si>
  <si>
    <t>8.10</t>
  </si>
  <si>
    <t>Tradução/Interpretação de Libras - simultânea ou consecutiva</t>
  </si>
  <si>
    <t>8.11</t>
  </si>
  <si>
    <t>Tradução/Interpretação de Libras pré-gravada (audiovisual)</t>
  </si>
  <si>
    <t>hora</t>
  </si>
  <si>
    <t>8.12</t>
  </si>
  <si>
    <t>Audiodescrição</t>
  </si>
  <si>
    <t>8.13</t>
  </si>
  <si>
    <t>Brigadista</t>
  </si>
  <si>
    <t>8.14</t>
  </si>
  <si>
    <t>Garçom</t>
  </si>
  <si>
    <t>8.15</t>
  </si>
  <si>
    <t>Intérprete de tradução simultânea - Idiomas comuns</t>
  </si>
  <si>
    <t>8.16</t>
  </si>
  <si>
    <t>Intérprete de tradução simultânea - Idiomas especiais</t>
  </si>
  <si>
    <t>8.17</t>
  </si>
  <si>
    <t>Auxiliar de serviços gerais</t>
  </si>
  <si>
    <t>8.18</t>
  </si>
  <si>
    <t>Transcrição/degravação de áudio</t>
  </si>
  <si>
    <t>Por dia de evento</t>
  </si>
  <si>
    <t>8.19</t>
  </si>
  <si>
    <t>Coordenador/Produtor</t>
  </si>
  <si>
    <t>8.20</t>
  </si>
  <si>
    <t>Engenheiro Elétrico</t>
  </si>
  <si>
    <t>8.21</t>
  </si>
  <si>
    <t>Técnicos em elétrica, eletrônica, equipamentos de TI e comunicações</t>
  </si>
  <si>
    <t>8.22</t>
  </si>
  <si>
    <t>Técnico de áudio e vídeo</t>
  </si>
  <si>
    <t>8.23</t>
  </si>
  <si>
    <t>Técnico em iluminação</t>
  </si>
  <si>
    <t>8.24</t>
  </si>
  <si>
    <t>Cinegrafista</t>
  </si>
  <si>
    <t>8.25</t>
  </si>
  <si>
    <t>Técnico certificado em altura</t>
  </si>
  <si>
    <t>8.26</t>
  </si>
  <si>
    <t>Recepcionista de interpretação simultânea</t>
  </si>
  <si>
    <t>8.27</t>
  </si>
  <si>
    <t>Designer gráfico / videomaker</t>
  </si>
  <si>
    <t>8.28</t>
  </si>
  <si>
    <t>Técnico de montagem e de desmontagem</t>
  </si>
  <si>
    <t>9. Decoração/ Ambientação dos espaços</t>
  </si>
  <si>
    <t>9.1</t>
  </si>
  <si>
    <t>Palco/praticável</t>
  </si>
  <si>
    <t>9.2</t>
  </si>
  <si>
    <t>Palco construído</t>
  </si>
  <si>
    <t>9.3</t>
  </si>
  <si>
    <t>Espaço instagramável</t>
  </si>
  <si>
    <t>metro quadrado diária</t>
  </si>
  <si>
    <t>9.4</t>
  </si>
  <si>
    <t>Tenda</t>
  </si>
  <si>
    <t>9.5</t>
  </si>
  <si>
    <t>Tribuna</t>
  </si>
  <si>
    <t>9.6</t>
  </si>
  <si>
    <t>Mastro para ""Bandeira""</t>
  </si>
  <si>
    <t>9.7</t>
  </si>
  <si>
    <t>Jardineira de flores</t>
  </si>
  <si>
    <t>9.8</t>
  </si>
  <si>
    <t>Arranjo floral</t>
  </si>
  <si>
    <t>9.9</t>
  </si>
  <si>
    <t>Kit decoração de espaços mobiliários</t>
  </si>
  <si>
    <t>9.10.</t>
  </si>
  <si>
    <t>Kit decoração adornos</t>
  </si>
  <si>
    <t>9.11</t>
  </si>
  <si>
    <t>Mesa ou Pranchão para composição do Espaço físico Salão Principal</t>
  </si>
  <si>
    <t>9.12</t>
  </si>
  <si>
    <t>Mesa de reunião</t>
  </si>
  <si>
    <t>9.13</t>
  </si>
  <si>
    <t>Cadeira fixa</t>
  </si>
  <si>
    <t>9.14</t>
  </si>
  <si>
    <t>Cadeira executiva</t>
  </si>
  <si>
    <t>9.15</t>
  </si>
  <si>
    <t>Poltrona</t>
  </si>
  <si>
    <t>9.16</t>
  </si>
  <si>
    <t>Mesa de apoio</t>
  </si>
  <si>
    <t>9.17</t>
  </si>
  <si>
    <t>Balcão de credenciamento</t>
  </si>
  <si>
    <t>9.18</t>
  </si>
  <si>
    <t>Lixeira 50L</t>
  </si>
  <si>
    <t>9.19</t>
  </si>
  <si>
    <t>Torreta de isolamento</t>
  </si>
  <si>
    <t>9.20</t>
  </si>
  <si>
    <t>Carpete forração de eventos</t>
  </si>
  <si>
    <t>10. Outros servicos</t>
  </si>
  <si>
    <t>10.1</t>
  </si>
  <si>
    <t>UTI Móvel</t>
  </si>
  <si>
    <t>10.2</t>
  </si>
  <si>
    <t>Kit de limpeza</t>
  </si>
  <si>
    <t>Total final</t>
  </si>
  <si>
    <t>Preço total
(1º reajuste)</t>
  </si>
  <si>
    <t>Preço unitário
(1º reajuste)
IPCA 5,13%</t>
  </si>
  <si>
    <t>Preço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</si>
</sst>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5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8" fontId="1" fillId="0" borderId="1" xfId="0" applyNumberFormat="1" applyFont="1" applyBorder="1" applyAlignment="1">
      <alignment horizontal="right" wrapText="1"/>
    </xf>
    <xf numFmtId="8" fontId="1" fillId="0" borderId="1" xfId="0" applyNumberFormat="1" applyFont="1" applyBorder="1" applyAlignment="1">
      <alignment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/>
    </xf>
    <xf numFmtId="8" fontId="3" fillId="0" borderId="1" xfId="0" applyNumberFormat="1" applyFont="1" applyBorder="1" applyAlignment="1">
      <alignment horizontal="right" wrapText="1"/>
    </xf>
    <xf numFmtId="0" fontId="3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77174-C827-4B14-B936-ECCCBE4FDD0B}">
  <dimension ref="B2:I171"/>
  <sheetViews>
    <sheetView tabSelected="1" topLeftCell="A150" workbookViewId="0">
      <selection activeCell="G4" sqref="G4"/>
    </sheetView>
  </sheetViews>
  <sheetFormatPr defaultRowHeight="14.5" x14ac:dyDescent="0.35"/>
  <cols>
    <col min="2" max="2" width="4.90625" bestFit="1" customWidth="1"/>
    <col min="3" max="3" width="46.08984375" bestFit="1" customWidth="1"/>
    <col min="4" max="4" width="18.54296875" customWidth="1"/>
    <col min="5" max="5" width="9.81640625" customWidth="1"/>
    <col min="6" max="6" width="10.7265625" customWidth="1"/>
    <col min="7" max="7" width="17.453125" bestFit="1" customWidth="1"/>
    <col min="8" max="8" width="11.81640625" bestFit="1" customWidth="1"/>
    <col min="9" max="9" width="17.54296875" bestFit="1" customWidth="1"/>
  </cols>
  <sheetData>
    <row r="2" spans="2:9" ht="15" thickBot="1" x14ac:dyDescent="0.4"/>
    <row r="3" spans="2:9" ht="39" thickBot="1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353</v>
      </c>
      <c r="H3" s="1" t="s">
        <v>352</v>
      </c>
      <c r="I3" s="1" t="s">
        <v>351</v>
      </c>
    </row>
    <row r="4" spans="2:9" ht="15" thickBot="1" x14ac:dyDescent="0.4">
      <c r="B4" s="1"/>
      <c r="C4" s="8" t="s">
        <v>5</v>
      </c>
      <c r="D4" s="1"/>
      <c r="E4" s="1"/>
      <c r="F4" s="1"/>
      <c r="G4" s="1"/>
      <c r="H4" s="1"/>
      <c r="I4" s="1"/>
    </row>
    <row r="5" spans="2:9" ht="15" thickBot="1" x14ac:dyDescent="0.4">
      <c r="B5" s="2" t="s">
        <v>6</v>
      </c>
      <c r="C5" s="1" t="s">
        <v>7</v>
      </c>
      <c r="D5" s="1" t="s">
        <v>8</v>
      </c>
      <c r="E5" s="2">
        <v>15</v>
      </c>
      <c r="F5" s="3">
        <v>250</v>
      </c>
      <c r="G5" s="3">
        <v>3750</v>
      </c>
      <c r="H5" s="4">
        <f>ROUND(F5+F5*5.13%,2)</f>
        <v>262.83</v>
      </c>
      <c r="I5" s="4">
        <f>H5*E5</f>
        <v>3942.45</v>
      </c>
    </row>
    <row r="6" spans="2:9" ht="15" thickBot="1" x14ac:dyDescent="0.4">
      <c r="B6" s="2" t="s">
        <v>9</v>
      </c>
      <c r="C6" s="1" t="s">
        <v>10</v>
      </c>
      <c r="D6" s="1" t="s">
        <v>11</v>
      </c>
      <c r="E6" s="2">
        <v>1000</v>
      </c>
      <c r="F6" s="3">
        <v>30</v>
      </c>
      <c r="G6" s="3">
        <v>30000</v>
      </c>
      <c r="H6" s="4">
        <f t="shared" ref="H6:H69" si="0">ROUND(F6+F6*5.13%,2)</f>
        <v>31.54</v>
      </c>
      <c r="I6" s="4">
        <f t="shared" ref="I6:I69" si="1">H6*E6</f>
        <v>31540</v>
      </c>
    </row>
    <row r="7" spans="2:9" ht="15" thickBot="1" x14ac:dyDescent="0.4">
      <c r="B7" s="2" t="s">
        <v>12</v>
      </c>
      <c r="C7" s="1" t="s">
        <v>13</v>
      </c>
      <c r="D7" s="1" t="s">
        <v>11</v>
      </c>
      <c r="E7" s="2">
        <v>90</v>
      </c>
      <c r="F7" s="3">
        <v>30</v>
      </c>
      <c r="G7" s="3">
        <v>2700</v>
      </c>
      <c r="H7" s="4">
        <f t="shared" si="0"/>
        <v>31.54</v>
      </c>
      <c r="I7" s="4">
        <f t="shared" si="1"/>
        <v>2838.6</v>
      </c>
    </row>
    <row r="8" spans="2:9" ht="15" thickBot="1" x14ac:dyDescent="0.4">
      <c r="B8" s="1"/>
      <c r="C8" s="9" t="s">
        <v>14</v>
      </c>
      <c r="D8" s="1"/>
      <c r="E8" s="1"/>
      <c r="F8" s="1"/>
      <c r="G8" s="1"/>
      <c r="H8" s="4"/>
      <c r="I8" s="4"/>
    </row>
    <row r="9" spans="2:9" ht="26.5" thickBot="1" x14ac:dyDescent="0.4">
      <c r="B9" s="2" t="s">
        <v>15</v>
      </c>
      <c r="C9" s="1" t="s">
        <v>16</v>
      </c>
      <c r="D9" s="1" t="s">
        <v>17</v>
      </c>
      <c r="E9" s="2">
        <v>1000</v>
      </c>
      <c r="F9" s="3">
        <v>60.13</v>
      </c>
      <c r="G9" s="3">
        <v>60130</v>
      </c>
      <c r="H9" s="4">
        <f t="shared" si="0"/>
        <v>63.21</v>
      </c>
      <c r="I9" s="4">
        <f t="shared" si="1"/>
        <v>63210</v>
      </c>
    </row>
    <row r="10" spans="2:9" ht="26.5" thickBot="1" x14ac:dyDescent="0.4">
      <c r="B10" s="2" t="s">
        <v>18</v>
      </c>
      <c r="C10" s="1" t="s">
        <v>19</v>
      </c>
      <c r="D10" s="1" t="s">
        <v>20</v>
      </c>
      <c r="E10" s="2">
        <v>40</v>
      </c>
      <c r="F10" s="3">
        <v>2234</v>
      </c>
      <c r="G10" s="3">
        <v>89360</v>
      </c>
      <c r="H10" s="4">
        <f t="shared" si="0"/>
        <v>2348.6</v>
      </c>
      <c r="I10" s="4">
        <f t="shared" si="1"/>
        <v>93944</v>
      </c>
    </row>
    <row r="11" spans="2:9" ht="26.5" thickBot="1" x14ac:dyDescent="0.4">
      <c r="B11" s="2" t="s">
        <v>21</v>
      </c>
      <c r="C11" s="1" t="s">
        <v>22</v>
      </c>
      <c r="D11" s="1" t="s">
        <v>20</v>
      </c>
      <c r="E11" s="2">
        <v>40</v>
      </c>
      <c r="F11" s="3">
        <v>30</v>
      </c>
      <c r="G11" s="3">
        <v>1200</v>
      </c>
      <c r="H11" s="4">
        <f t="shared" si="0"/>
        <v>31.54</v>
      </c>
      <c r="I11" s="4">
        <f t="shared" si="1"/>
        <v>1261.5999999999999</v>
      </c>
    </row>
    <row r="12" spans="2:9" ht="26.5" thickBot="1" x14ac:dyDescent="0.4">
      <c r="B12" s="2" t="s">
        <v>23</v>
      </c>
      <c r="C12" s="1" t="s">
        <v>24</v>
      </c>
      <c r="D12" s="1" t="s">
        <v>20</v>
      </c>
      <c r="E12" s="2">
        <v>16</v>
      </c>
      <c r="F12" s="4">
        <v>1879</v>
      </c>
      <c r="G12" s="3">
        <v>30064</v>
      </c>
      <c r="H12" s="4">
        <f t="shared" si="0"/>
        <v>1975.39</v>
      </c>
      <c r="I12" s="4">
        <f t="shared" si="1"/>
        <v>31606.240000000002</v>
      </c>
    </row>
    <row r="13" spans="2:9" ht="26.5" thickBot="1" x14ac:dyDescent="0.4">
      <c r="B13" s="2" t="s">
        <v>25</v>
      </c>
      <c r="C13" s="1" t="s">
        <v>26</v>
      </c>
      <c r="D13" s="1" t="s">
        <v>20</v>
      </c>
      <c r="E13" s="2">
        <v>40</v>
      </c>
      <c r="F13" s="3">
        <v>30</v>
      </c>
      <c r="G13" s="3">
        <v>1200</v>
      </c>
      <c r="H13" s="4">
        <f t="shared" si="0"/>
        <v>31.54</v>
      </c>
      <c r="I13" s="4">
        <f t="shared" si="1"/>
        <v>1261.5999999999999</v>
      </c>
    </row>
    <row r="14" spans="2:9" ht="26.5" thickBot="1" x14ac:dyDescent="0.4">
      <c r="B14" s="2" t="s">
        <v>27</v>
      </c>
      <c r="C14" s="1" t="s">
        <v>28</v>
      </c>
      <c r="D14" s="1" t="s">
        <v>29</v>
      </c>
      <c r="E14" s="2">
        <v>270</v>
      </c>
      <c r="F14" s="3">
        <v>241</v>
      </c>
      <c r="G14" s="3">
        <v>65070</v>
      </c>
      <c r="H14" s="4">
        <f t="shared" si="0"/>
        <v>253.36</v>
      </c>
      <c r="I14" s="4">
        <f t="shared" si="1"/>
        <v>68407.199999999997</v>
      </c>
    </row>
    <row r="15" spans="2:9" ht="15" thickBot="1" x14ac:dyDescent="0.4">
      <c r="B15" s="1"/>
      <c r="C15" s="9" t="s">
        <v>30</v>
      </c>
      <c r="D15" s="1"/>
      <c r="E15" s="1"/>
      <c r="F15" s="1"/>
      <c r="G15" s="1"/>
      <c r="H15" s="4"/>
      <c r="I15" s="4"/>
    </row>
    <row r="16" spans="2:9" ht="15" thickBot="1" x14ac:dyDescent="0.4">
      <c r="B16" s="2" t="s">
        <v>31</v>
      </c>
      <c r="C16" s="1" t="s">
        <v>32</v>
      </c>
      <c r="D16" s="1" t="s">
        <v>33</v>
      </c>
      <c r="E16" s="2">
        <v>10</v>
      </c>
      <c r="F16" s="3">
        <v>150</v>
      </c>
      <c r="G16" s="3">
        <v>1500</v>
      </c>
      <c r="H16" s="4">
        <f t="shared" si="0"/>
        <v>157.69999999999999</v>
      </c>
      <c r="I16" s="4">
        <f t="shared" si="1"/>
        <v>1577</v>
      </c>
    </row>
    <row r="17" spans="2:9" ht="15" thickBot="1" x14ac:dyDescent="0.4">
      <c r="B17" s="1"/>
      <c r="C17" s="9" t="s">
        <v>34</v>
      </c>
      <c r="D17" s="1"/>
      <c r="E17" s="1"/>
      <c r="F17" s="1"/>
      <c r="G17" s="1"/>
      <c r="H17" s="4"/>
      <c r="I17" s="4"/>
    </row>
    <row r="18" spans="2:9" ht="15" thickBot="1" x14ac:dyDescent="0.4">
      <c r="B18" s="2" t="s">
        <v>35</v>
      </c>
      <c r="C18" s="1" t="s">
        <v>36</v>
      </c>
      <c r="D18" s="1" t="s">
        <v>37</v>
      </c>
      <c r="E18" s="2">
        <v>20</v>
      </c>
      <c r="F18" s="3">
        <v>50</v>
      </c>
      <c r="G18" s="3">
        <v>1000</v>
      </c>
      <c r="H18" s="4">
        <f t="shared" si="0"/>
        <v>52.57</v>
      </c>
      <c r="I18" s="4">
        <f t="shared" si="1"/>
        <v>1051.4000000000001</v>
      </c>
    </row>
    <row r="19" spans="2:9" ht="15" thickBot="1" x14ac:dyDescent="0.4">
      <c r="B19" s="2" t="s">
        <v>38</v>
      </c>
      <c r="C19" s="1" t="s">
        <v>39</v>
      </c>
      <c r="D19" s="1" t="s">
        <v>40</v>
      </c>
      <c r="E19" s="2">
        <v>40</v>
      </c>
      <c r="F19" s="3">
        <v>50</v>
      </c>
      <c r="G19" s="3">
        <v>2000</v>
      </c>
      <c r="H19" s="4">
        <f t="shared" si="0"/>
        <v>52.57</v>
      </c>
      <c r="I19" s="4">
        <f t="shared" si="1"/>
        <v>2102.8000000000002</v>
      </c>
    </row>
    <row r="20" spans="2:9" ht="15" thickBot="1" x14ac:dyDescent="0.4">
      <c r="B20" s="2" t="s">
        <v>41</v>
      </c>
      <c r="C20" s="1" t="s">
        <v>42</v>
      </c>
      <c r="D20" s="1" t="s">
        <v>40</v>
      </c>
      <c r="E20" s="2">
        <v>5</v>
      </c>
      <c r="F20" s="3">
        <v>500</v>
      </c>
      <c r="G20" s="3">
        <v>2500</v>
      </c>
      <c r="H20" s="4">
        <f t="shared" si="0"/>
        <v>525.65</v>
      </c>
      <c r="I20" s="4">
        <f t="shared" si="1"/>
        <v>2628.25</v>
      </c>
    </row>
    <row r="21" spans="2:9" ht="15" thickBot="1" x14ac:dyDescent="0.4">
      <c r="B21" s="2" t="s">
        <v>43</v>
      </c>
      <c r="C21" s="1" t="s">
        <v>44</v>
      </c>
      <c r="D21" s="1" t="s">
        <v>40</v>
      </c>
      <c r="E21" s="2">
        <v>10</v>
      </c>
      <c r="F21" s="3">
        <v>180</v>
      </c>
      <c r="G21" s="3">
        <v>1800</v>
      </c>
      <c r="H21" s="4">
        <f t="shared" si="0"/>
        <v>189.23</v>
      </c>
      <c r="I21" s="4">
        <f t="shared" si="1"/>
        <v>1892.3</v>
      </c>
    </row>
    <row r="22" spans="2:9" ht="15" thickBot="1" x14ac:dyDescent="0.4">
      <c r="B22" s="2" t="s">
        <v>45</v>
      </c>
      <c r="C22" s="1" t="s">
        <v>46</v>
      </c>
      <c r="D22" s="1" t="s">
        <v>11</v>
      </c>
      <c r="E22" s="2">
        <v>720</v>
      </c>
      <c r="F22" s="3">
        <v>98.5</v>
      </c>
      <c r="G22" s="3">
        <v>70920</v>
      </c>
      <c r="H22" s="4">
        <f t="shared" si="0"/>
        <v>103.55</v>
      </c>
      <c r="I22" s="4">
        <f t="shared" si="1"/>
        <v>74556</v>
      </c>
    </row>
    <row r="23" spans="2:9" ht="26.5" thickBot="1" x14ac:dyDescent="0.4">
      <c r="B23" s="2" t="s">
        <v>47</v>
      </c>
      <c r="C23" s="1" t="s">
        <v>48</v>
      </c>
      <c r="D23" s="1" t="s">
        <v>17</v>
      </c>
      <c r="E23" s="2">
        <v>360</v>
      </c>
      <c r="F23" s="3">
        <v>30</v>
      </c>
      <c r="G23" s="3">
        <v>10800</v>
      </c>
      <c r="H23" s="4">
        <f t="shared" si="0"/>
        <v>31.54</v>
      </c>
      <c r="I23" s="4">
        <f t="shared" si="1"/>
        <v>11354.4</v>
      </c>
    </row>
    <row r="24" spans="2:9" ht="26.5" thickBot="1" x14ac:dyDescent="0.4">
      <c r="B24" s="2" t="s">
        <v>49</v>
      </c>
      <c r="C24" s="1" t="s">
        <v>50</v>
      </c>
      <c r="D24" s="1" t="s">
        <v>29</v>
      </c>
      <c r="E24" s="2">
        <v>360</v>
      </c>
      <c r="F24" s="3">
        <v>56</v>
      </c>
      <c r="G24" s="3">
        <v>20160</v>
      </c>
      <c r="H24" s="4">
        <f t="shared" si="0"/>
        <v>58.87</v>
      </c>
      <c r="I24" s="4">
        <f t="shared" si="1"/>
        <v>21193.200000000001</v>
      </c>
    </row>
    <row r="25" spans="2:9" ht="15" thickBot="1" x14ac:dyDescent="0.4">
      <c r="B25" s="2" t="s">
        <v>51</v>
      </c>
      <c r="C25" s="1" t="s">
        <v>52</v>
      </c>
      <c r="D25" s="1" t="s">
        <v>11</v>
      </c>
      <c r="E25" s="2">
        <v>380</v>
      </c>
      <c r="F25" s="3">
        <v>60</v>
      </c>
      <c r="G25" s="3">
        <v>22800</v>
      </c>
      <c r="H25" s="4">
        <f t="shared" si="0"/>
        <v>63.08</v>
      </c>
      <c r="I25" s="4">
        <f t="shared" si="1"/>
        <v>23970.399999999998</v>
      </c>
    </row>
    <row r="26" spans="2:9" ht="15" thickBot="1" x14ac:dyDescent="0.4">
      <c r="B26" s="2" t="s">
        <v>53</v>
      </c>
      <c r="C26" s="1" t="s">
        <v>54</v>
      </c>
      <c r="D26" s="1" t="s">
        <v>37</v>
      </c>
      <c r="E26" s="2">
        <v>5</v>
      </c>
      <c r="F26" s="3">
        <v>1000</v>
      </c>
      <c r="G26" s="3">
        <v>5000</v>
      </c>
      <c r="H26" s="4">
        <f t="shared" si="0"/>
        <v>1051.3</v>
      </c>
      <c r="I26" s="4">
        <f t="shared" si="1"/>
        <v>5256.5</v>
      </c>
    </row>
    <row r="27" spans="2:9" ht="15" thickBot="1" x14ac:dyDescent="0.4">
      <c r="B27" s="2" t="s">
        <v>55</v>
      </c>
      <c r="C27" s="1" t="s">
        <v>56</v>
      </c>
      <c r="D27" s="1" t="s">
        <v>37</v>
      </c>
      <c r="E27" s="2">
        <v>20</v>
      </c>
      <c r="F27" s="3">
        <v>100</v>
      </c>
      <c r="G27" s="3">
        <v>2000</v>
      </c>
      <c r="H27" s="4">
        <f t="shared" si="0"/>
        <v>105.13</v>
      </c>
      <c r="I27" s="4">
        <f t="shared" si="1"/>
        <v>2102.6</v>
      </c>
    </row>
    <row r="28" spans="2:9" ht="15" thickBot="1" x14ac:dyDescent="0.4">
      <c r="B28" s="1"/>
      <c r="C28" s="9" t="s">
        <v>57</v>
      </c>
      <c r="D28" s="1"/>
      <c r="E28" s="1"/>
      <c r="F28" s="1"/>
      <c r="G28" s="1"/>
      <c r="H28" s="4"/>
      <c r="I28" s="4"/>
    </row>
    <row r="29" spans="2:9" ht="15" thickBot="1" x14ac:dyDescent="0.4">
      <c r="B29" s="2" t="s">
        <v>58</v>
      </c>
      <c r="C29" s="1" t="s">
        <v>59</v>
      </c>
      <c r="D29" s="1" t="s">
        <v>37</v>
      </c>
      <c r="E29" s="2">
        <v>2000</v>
      </c>
      <c r="F29" s="3">
        <v>2.5</v>
      </c>
      <c r="G29" s="3">
        <v>5000</v>
      </c>
      <c r="H29" s="4">
        <f t="shared" si="0"/>
        <v>2.63</v>
      </c>
      <c r="I29" s="4">
        <f t="shared" si="1"/>
        <v>5260</v>
      </c>
    </row>
    <row r="30" spans="2:9" ht="15" thickBot="1" x14ac:dyDescent="0.4">
      <c r="B30" s="2" t="s">
        <v>60</v>
      </c>
      <c r="C30" s="1" t="s">
        <v>61</v>
      </c>
      <c r="D30" s="1" t="s">
        <v>37</v>
      </c>
      <c r="E30" s="2">
        <v>3000</v>
      </c>
      <c r="F30" s="3">
        <v>2.5</v>
      </c>
      <c r="G30" s="3">
        <v>7500</v>
      </c>
      <c r="H30" s="4">
        <f t="shared" si="0"/>
        <v>2.63</v>
      </c>
      <c r="I30" s="4">
        <f t="shared" si="1"/>
        <v>7890</v>
      </c>
    </row>
    <row r="31" spans="2:9" ht="15" thickBot="1" x14ac:dyDescent="0.4">
      <c r="B31" s="2" t="s">
        <v>62</v>
      </c>
      <c r="C31" s="1" t="s">
        <v>63</v>
      </c>
      <c r="D31" s="1" t="s">
        <v>37</v>
      </c>
      <c r="E31" s="2">
        <v>2000</v>
      </c>
      <c r="F31" s="3">
        <v>3.5</v>
      </c>
      <c r="G31" s="3">
        <v>7000</v>
      </c>
      <c r="H31" s="4">
        <f t="shared" si="0"/>
        <v>3.68</v>
      </c>
      <c r="I31" s="4">
        <f t="shared" si="1"/>
        <v>7360</v>
      </c>
    </row>
    <row r="32" spans="2:9" ht="15" thickBot="1" x14ac:dyDescent="0.4">
      <c r="B32" s="2" t="s">
        <v>64</v>
      </c>
      <c r="C32" s="1" t="s">
        <v>65</v>
      </c>
      <c r="D32" s="1" t="s">
        <v>37</v>
      </c>
      <c r="E32" s="2">
        <v>500</v>
      </c>
      <c r="F32" s="4">
        <v>2.5</v>
      </c>
      <c r="G32" s="3">
        <v>1250</v>
      </c>
      <c r="H32" s="4">
        <f t="shared" si="0"/>
        <v>2.63</v>
      </c>
      <c r="I32" s="4">
        <f t="shared" si="1"/>
        <v>1315</v>
      </c>
    </row>
    <row r="33" spans="2:9" ht="15" thickBot="1" x14ac:dyDescent="0.4">
      <c r="B33" s="2" t="s">
        <v>66</v>
      </c>
      <c r="C33" s="1" t="s">
        <v>67</v>
      </c>
      <c r="D33" s="1" t="s">
        <v>37</v>
      </c>
      <c r="E33" s="2">
        <v>2000</v>
      </c>
      <c r="F33" s="3">
        <v>3.67</v>
      </c>
      <c r="G33" s="3">
        <v>7340</v>
      </c>
      <c r="H33" s="4">
        <f t="shared" si="0"/>
        <v>3.86</v>
      </c>
      <c r="I33" s="4">
        <f t="shared" si="1"/>
        <v>7720</v>
      </c>
    </row>
    <row r="34" spans="2:9" ht="15" thickBot="1" x14ac:dyDescent="0.4">
      <c r="B34" s="2" t="s">
        <v>68</v>
      </c>
      <c r="C34" s="1" t="s">
        <v>69</v>
      </c>
      <c r="D34" s="1" t="s">
        <v>37</v>
      </c>
      <c r="E34" s="2">
        <v>500</v>
      </c>
      <c r="F34" s="3">
        <v>2.92</v>
      </c>
      <c r="G34" s="3">
        <v>1460</v>
      </c>
      <c r="H34" s="4">
        <f t="shared" si="0"/>
        <v>3.07</v>
      </c>
      <c r="I34" s="4">
        <f t="shared" si="1"/>
        <v>1535</v>
      </c>
    </row>
    <row r="35" spans="2:9" ht="15" thickBot="1" x14ac:dyDescent="0.4">
      <c r="B35" s="2" t="s">
        <v>70</v>
      </c>
      <c r="C35" s="1" t="s">
        <v>71</v>
      </c>
      <c r="D35" s="1" t="s">
        <v>37</v>
      </c>
      <c r="E35" s="2">
        <v>1000</v>
      </c>
      <c r="F35" s="3">
        <v>10</v>
      </c>
      <c r="G35" s="3">
        <v>10000</v>
      </c>
      <c r="H35" s="4">
        <f t="shared" si="0"/>
        <v>10.51</v>
      </c>
      <c r="I35" s="4">
        <f t="shared" si="1"/>
        <v>10510</v>
      </c>
    </row>
    <row r="36" spans="2:9" ht="15" thickBot="1" x14ac:dyDescent="0.4">
      <c r="B36" s="2" t="s">
        <v>72</v>
      </c>
      <c r="C36" s="1" t="s">
        <v>73</v>
      </c>
      <c r="D36" s="1" t="s">
        <v>37</v>
      </c>
      <c r="E36" s="2">
        <v>2000</v>
      </c>
      <c r="F36" s="4">
        <v>15</v>
      </c>
      <c r="G36" s="3">
        <v>30000</v>
      </c>
      <c r="H36" s="4">
        <f t="shared" si="0"/>
        <v>15.77</v>
      </c>
      <c r="I36" s="4">
        <f t="shared" si="1"/>
        <v>31540</v>
      </c>
    </row>
    <row r="37" spans="2:9" ht="15" thickBot="1" x14ac:dyDescent="0.4">
      <c r="B37" s="2" t="s">
        <v>74</v>
      </c>
      <c r="C37" s="1" t="s">
        <v>75</v>
      </c>
      <c r="D37" s="1" t="s">
        <v>37</v>
      </c>
      <c r="E37" s="2">
        <v>2000</v>
      </c>
      <c r="F37" s="4">
        <v>2.5</v>
      </c>
      <c r="G37" s="3">
        <v>5000</v>
      </c>
      <c r="H37" s="4">
        <f t="shared" si="0"/>
        <v>2.63</v>
      </c>
      <c r="I37" s="4">
        <f t="shared" si="1"/>
        <v>5260</v>
      </c>
    </row>
    <row r="38" spans="2:9" ht="15" thickBot="1" x14ac:dyDescent="0.4">
      <c r="B38" s="2" t="s">
        <v>76</v>
      </c>
      <c r="C38" s="1" t="s">
        <v>77</v>
      </c>
      <c r="D38" s="1" t="s">
        <v>37</v>
      </c>
      <c r="E38" s="2">
        <v>500</v>
      </c>
      <c r="F38" s="3">
        <v>1.5</v>
      </c>
      <c r="G38" s="3">
        <v>750</v>
      </c>
      <c r="H38" s="4">
        <f t="shared" si="0"/>
        <v>1.58</v>
      </c>
      <c r="I38" s="4">
        <f t="shared" si="1"/>
        <v>790</v>
      </c>
    </row>
    <row r="39" spans="2:9" ht="15" thickBot="1" x14ac:dyDescent="0.4">
      <c r="B39" s="2" t="s">
        <v>78</v>
      </c>
      <c r="C39" s="1" t="s">
        <v>79</v>
      </c>
      <c r="D39" s="1" t="s">
        <v>40</v>
      </c>
      <c r="E39" s="2">
        <v>100</v>
      </c>
      <c r="F39" s="3">
        <v>1</v>
      </c>
      <c r="G39" s="3">
        <v>100</v>
      </c>
      <c r="H39" s="4">
        <f t="shared" si="0"/>
        <v>1.05</v>
      </c>
      <c r="I39" s="4">
        <f t="shared" si="1"/>
        <v>105</v>
      </c>
    </row>
    <row r="40" spans="2:9" ht="15" thickBot="1" x14ac:dyDescent="0.4">
      <c r="B40" s="2" t="s">
        <v>80</v>
      </c>
      <c r="C40" s="1" t="s">
        <v>81</v>
      </c>
      <c r="D40" s="1" t="s">
        <v>37</v>
      </c>
      <c r="E40" s="2">
        <v>2000</v>
      </c>
      <c r="F40" s="3">
        <v>0.7</v>
      </c>
      <c r="G40" s="3">
        <v>1400</v>
      </c>
      <c r="H40" s="4">
        <f t="shared" si="0"/>
        <v>0.74</v>
      </c>
      <c r="I40" s="4">
        <f t="shared" si="1"/>
        <v>1480</v>
      </c>
    </row>
    <row r="41" spans="2:9" ht="15" thickBot="1" x14ac:dyDescent="0.4">
      <c r="B41" s="1" t="s">
        <v>82</v>
      </c>
      <c r="C41" s="1" t="s">
        <v>83</v>
      </c>
      <c r="D41" s="1" t="s">
        <v>37</v>
      </c>
      <c r="E41" s="2">
        <v>1000</v>
      </c>
      <c r="F41" s="3">
        <v>1.5</v>
      </c>
      <c r="G41" s="3">
        <v>1500</v>
      </c>
      <c r="H41" s="4">
        <f t="shared" si="0"/>
        <v>1.58</v>
      </c>
      <c r="I41" s="4">
        <f t="shared" si="1"/>
        <v>1580</v>
      </c>
    </row>
    <row r="42" spans="2:9" ht="15" thickBot="1" x14ac:dyDescent="0.4">
      <c r="B42" s="1" t="s">
        <v>84</v>
      </c>
      <c r="C42" s="1" t="s">
        <v>85</v>
      </c>
      <c r="D42" s="1" t="s">
        <v>37</v>
      </c>
      <c r="E42" s="2">
        <v>1000</v>
      </c>
      <c r="F42" s="4">
        <v>5</v>
      </c>
      <c r="G42" s="4">
        <v>5000</v>
      </c>
      <c r="H42" s="4">
        <f t="shared" si="0"/>
        <v>5.26</v>
      </c>
      <c r="I42" s="4">
        <f t="shared" si="1"/>
        <v>5260</v>
      </c>
    </row>
    <row r="43" spans="2:9" ht="15" thickBot="1" x14ac:dyDescent="0.4">
      <c r="B43" s="1" t="s">
        <v>86</v>
      </c>
      <c r="C43" s="1" t="s">
        <v>87</v>
      </c>
      <c r="D43" s="1" t="s">
        <v>37</v>
      </c>
      <c r="E43" s="2">
        <v>1000</v>
      </c>
      <c r="F43" s="3">
        <v>18</v>
      </c>
      <c r="G43" s="3">
        <v>18000</v>
      </c>
      <c r="H43" s="4">
        <f t="shared" si="0"/>
        <v>18.920000000000002</v>
      </c>
      <c r="I43" s="4">
        <f t="shared" si="1"/>
        <v>18920</v>
      </c>
    </row>
    <row r="44" spans="2:9" ht="15" thickBot="1" x14ac:dyDescent="0.4">
      <c r="B44" s="1" t="s">
        <v>88</v>
      </c>
      <c r="C44" s="1" t="s">
        <v>89</v>
      </c>
      <c r="D44" s="1" t="s">
        <v>37</v>
      </c>
      <c r="E44" s="2">
        <v>1000</v>
      </c>
      <c r="F44" s="3">
        <v>4</v>
      </c>
      <c r="G44" s="3">
        <v>4000</v>
      </c>
      <c r="H44" s="4">
        <f t="shared" si="0"/>
        <v>4.21</v>
      </c>
      <c r="I44" s="4">
        <f t="shared" si="1"/>
        <v>4210</v>
      </c>
    </row>
    <row r="45" spans="2:9" ht="15" thickBot="1" x14ac:dyDescent="0.4">
      <c r="B45" s="1" t="s">
        <v>90</v>
      </c>
      <c r="C45" s="1" t="s">
        <v>91</v>
      </c>
      <c r="D45" s="1" t="s">
        <v>37</v>
      </c>
      <c r="E45" s="2">
        <v>1000</v>
      </c>
      <c r="F45" s="4">
        <v>12.75</v>
      </c>
      <c r="G45" s="3">
        <v>12750</v>
      </c>
      <c r="H45" s="4">
        <f t="shared" si="0"/>
        <v>13.4</v>
      </c>
      <c r="I45" s="4">
        <f t="shared" si="1"/>
        <v>13400</v>
      </c>
    </row>
    <row r="46" spans="2:9" ht="15" thickBot="1" x14ac:dyDescent="0.4">
      <c r="B46" s="1" t="s">
        <v>92</v>
      </c>
      <c r="C46" s="1" t="s">
        <v>93</v>
      </c>
      <c r="D46" s="1" t="s">
        <v>37</v>
      </c>
      <c r="E46" s="2">
        <v>1000</v>
      </c>
      <c r="F46" s="3">
        <v>11</v>
      </c>
      <c r="G46" s="3">
        <v>11000</v>
      </c>
      <c r="H46" s="4">
        <f t="shared" si="0"/>
        <v>11.56</v>
      </c>
      <c r="I46" s="4">
        <f t="shared" si="1"/>
        <v>11560</v>
      </c>
    </row>
    <row r="47" spans="2:9" ht="15" thickBot="1" x14ac:dyDescent="0.4">
      <c r="B47" s="1" t="s">
        <v>94</v>
      </c>
      <c r="C47" s="1" t="s">
        <v>95</v>
      </c>
      <c r="D47" s="1" t="s">
        <v>37</v>
      </c>
      <c r="E47" s="2">
        <v>1000</v>
      </c>
      <c r="F47" s="3">
        <v>3</v>
      </c>
      <c r="G47" s="3">
        <v>3000</v>
      </c>
      <c r="H47" s="4">
        <f t="shared" si="0"/>
        <v>3.15</v>
      </c>
      <c r="I47" s="4">
        <f t="shared" si="1"/>
        <v>3150</v>
      </c>
    </row>
    <row r="48" spans="2:9" ht="15" thickBot="1" x14ac:dyDescent="0.4">
      <c r="B48" s="1" t="s">
        <v>96</v>
      </c>
      <c r="C48" s="1" t="s">
        <v>97</v>
      </c>
      <c r="D48" s="1" t="s">
        <v>37</v>
      </c>
      <c r="E48" s="2">
        <v>1000</v>
      </c>
      <c r="F48" s="3">
        <v>20.100000000000001</v>
      </c>
      <c r="G48" s="3">
        <v>20100</v>
      </c>
      <c r="H48" s="4">
        <f t="shared" si="0"/>
        <v>21.13</v>
      </c>
      <c r="I48" s="4">
        <f t="shared" si="1"/>
        <v>21130</v>
      </c>
    </row>
    <row r="49" spans="2:9" ht="15" thickBot="1" x14ac:dyDescent="0.4">
      <c r="B49" s="1" t="s">
        <v>98</v>
      </c>
      <c r="C49" s="1" t="s">
        <v>99</v>
      </c>
      <c r="D49" s="1" t="s">
        <v>37</v>
      </c>
      <c r="E49" s="2">
        <v>150</v>
      </c>
      <c r="F49" s="4">
        <v>4</v>
      </c>
      <c r="G49" s="3">
        <v>600</v>
      </c>
      <c r="H49" s="4">
        <f t="shared" si="0"/>
        <v>4.21</v>
      </c>
      <c r="I49" s="4">
        <f t="shared" si="1"/>
        <v>631.5</v>
      </c>
    </row>
    <row r="50" spans="2:9" ht="15" thickBot="1" x14ac:dyDescent="0.4">
      <c r="B50" s="1" t="s">
        <v>100</v>
      </c>
      <c r="C50" s="1" t="s">
        <v>101</v>
      </c>
      <c r="D50" s="1" t="s">
        <v>37</v>
      </c>
      <c r="E50" s="2">
        <v>50</v>
      </c>
      <c r="F50" s="3">
        <v>40</v>
      </c>
      <c r="G50" s="3">
        <v>2000</v>
      </c>
      <c r="H50" s="4">
        <f t="shared" si="0"/>
        <v>42.05</v>
      </c>
      <c r="I50" s="4">
        <f t="shared" si="1"/>
        <v>2102.5</v>
      </c>
    </row>
    <row r="51" spans="2:9" ht="15" thickBot="1" x14ac:dyDescent="0.4">
      <c r="B51" s="1" t="s">
        <v>102</v>
      </c>
      <c r="C51" s="1" t="s">
        <v>103</v>
      </c>
      <c r="D51" s="1" t="s">
        <v>37</v>
      </c>
      <c r="E51" s="2">
        <v>40</v>
      </c>
      <c r="F51" s="3">
        <v>60</v>
      </c>
      <c r="G51" s="3">
        <v>2400</v>
      </c>
      <c r="H51" s="4">
        <f t="shared" si="0"/>
        <v>63.08</v>
      </c>
      <c r="I51" s="4">
        <f t="shared" si="1"/>
        <v>2523.1999999999998</v>
      </c>
    </row>
    <row r="52" spans="2:9" ht="15" thickBot="1" x14ac:dyDescent="0.4">
      <c r="B52" s="1"/>
      <c r="C52" s="9" t="s">
        <v>104</v>
      </c>
      <c r="D52" s="1"/>
      <c r="E52" s="1"/>
      <c r="F52" s="1"/>
      <c r="G52" s="1"/>
      <c r="H52" s="4"/>
      <c r="I52" s="4">
        <f t="shared" si="1"/>
        <v>0</v>
      </c>
    </row>
    <row r="53" spans="2:9" ht="15" thickBot="1" x14ac:dyDescent="0.4">
      <c r="B53" s="2" t="s">
        <v>105</v>
      </c>
      <c r="C53" s="1" t="s">
        <v>106</v>
      </c>
      <c r="D53" s="1" t="s">
        <v>40</v>
      </c>
      <c r="E53" s="2">
        <v>600</v>
      </c>
      <c r="F53" s="3">
        <v>1</v>
      </c>
      <c r="G53" s="3">
        <v>600</v>
      </c>
      <c r="H53" s="4">
        <f t="shared" si="0"/>
        <v>1.05</v>
      </c>
      <c r="I53" s="4">
        <f t="shared" si="1"/>
        <v>630</v>
      </c>
    </row>
    <row r="54" spans="2:9" ht="15" thickBot="1" x14ac:dyDescent="0.4">
      <c r="B54" s="2" t="s">
        <v>107</v>
      </c>
      <c r="C54" s="1" t="s">
        <v>108</v>
      </c>
      <c r="D54" s="1" t="s">
        <v>40</v>
      </c>
      <c r="E54" s="2">
        <v>20</v>
      </c>
      <c r="F54" s="4">
        <v>200</v>
      </c>
      <c r="G54" s="3">
        <v>4000</v>
      </c>
      <c r="H54" s="4">
        <f t="shared" si="0"/>
        <v>210.26</v>
      </c>
      <c r="I54" s="4">
        <f t="shared" si="1"/>
        <v>4205.2</v>
      </c>
    </row>
    <row r="55" spans="2:9" ht="15" thickBot="1" x14ac:dyDescent="0.4">
      <c r="B55" s="2" t="s">
        <v>109</v>
      </c>
      <c r="C55" s="1" t="s">
        <v>110</v>
      </c>
      <c r="D55" s="1" t="s">
        <v>111</v>
      </c>
      <c r="E55" s="2">
        <v>80</v>
      </c>
      <c r="F55" s="3">
        <v>800</v>
      </c>
      <c r="G55" s="3">
        <v>64000</v>
      </c>
      <c r="H55" s="4">
        <f t="shared" si="0"/>
        <v>841.04</v>
      </c>
      <c r="I55" s="4">
        <f t="shared" si="1"/>
        <v>67283.199999999997</v>
      </c>
    </row>
    <row r="56" spans="2:9" ht="15" thickBot="1" x14ac:dyDescent="0.4">
      <c r="B56" s="2" t="s">
        <v>112</v>
      </c>
      <c r="C56" s="1" t="s">
        <v>113</v>
      </c>
      <c r="D56" s="1" t="s">
        <v>40</v>
      </c>
      <c r="E56" s="2">
        <v>18</v>
      </c>
      <c r="F56" s="3">
        <v>50</v>
      </c>
      <c r="G56" s="3">
        <v>900</v>
      </c>
      <c r="H56" s="4">
        <f t="shared" si="0"/>
        <v>52.57</v>
      </c>
      <c r="I56" s="4">
        <f t="shared" si="1"/>
        <v>946.26</v>
      </c>
    </row>
    <row r="57" spans="2:9" ht="15" thickBot="1" x14ac:dyDescent="0.4">
      <c r="B57" s="2" t="s">
        <v>114</v>
      </c>
      <c r="C57" s="1" t="s">
        <v>115</v>
      </c>
      <c r="D57" s="1" t="s">
        <v>40</v>
      </c>
      <c r="E57" s="2">
        <v>8</v>
      </c>
      <c r="F57" s="4">
        <v>114</v>
      </c>
      <c r="G57" s="3">
        <v>912</v>
      </c>
      <c r="H57" s="4">
        <f t="shared" si="0"/>
        <v>119.85</v>
      </c>
      <c r="I57" s="4">
        <f t="shared" si="1"/>
        <v>958.8</v>
      </c>
    </row>
    <row r="58" spans="2:9" ht="15" thickBot="1" x14ac:dyDescent="0.4">
      <c r="B58" s="2" t="s">
        <v>116</v>
      </c>
      <c r="C58" s="1" t="s">
        <v>117</v>
      </c>
      <c r="D58" s="1" t="s">
        <v>40</v>
      </c>
      <c r="E58" s="2">
        <v>10</v>
      </c>
      <c r="F58" s="3">
        <v>1500</v>
      </c>
      <c r="G58" s="3">
        <v>15000</v>
      </c>
      <c r="H58" s="4">
        <f t="shared" si="0"/>
        <v>1576.95</v>
      </c>
      <c r="I58" s="4">
        <f t="shared" si="1"/>
        <v>15769.5</v>
      </c>
    </row>
    <row r="59" spans="2:9" ht="15" thickBot="1" x14ac:dyDescent="0.4">
      <c r="B59" s="2" t="s">
        <v>118</v>
      </c>
      <c r="C59" s="1" t="s">
        <v>119</v>
      </c>
      <c r="D59" s="1" t="s">
        <v>40</v>
      </c>
      <c r="E59" s="2">
        <v>40</v>
      </c>
      <c r="F59" s="4">
        <v>100</v>
      </c>
      <c r="G59" s="4">
        <v>4000</v>
      </c>
      <c r="H59" s="4">
        <f t="shared" si="0"/>
        <v>105.13</v>
      </c>
      <c r="I59" s="4">
        <f t="shared" si="1"/>
        <v>4205.2</v>
      </c>
    </row>
    <row r="60" spans="2:9" ht="26.5" thickBot="1" x14ac:dyDescent="0.4">
      <c r="B60" s="2" t="s">
        <v>120</v>
      </c>
      <c r="C60" s="1" t="s">
        <v>121</v>
      </c>
      <c r="D60" s="1" t="s">
        <v>111</v>
      </c>
      <c r="E60" s="2">
        <v>20</v>
      </c>
      <c r="F60" s="3">
        <v>598</v>
      </c>
      <c r="G60" s="3">
        <v>11960</v>
      </c>
      <c r="H60" s="4">
        <f t="shared" si="0"/>
        <v>628.67999999999995</v>
      </c>
      <c r="I60" s="4">
        <f t="shared" si="1"/>
        <v>12573.599999999999</v>
      </c>
    </row>
    <row r="61" spans="2:9" ht="26.5" thickBot="1" x14ac:dyDescent="0.4">
      <c r="B61" s="2" t="s">
        <v>122</v>
      </c>
      <c r="C61" s="1" t="s">
        <v>123</v>
      </c>
      <c r="D61" s="1" t="s">
        <v>40</v>
      </c>
      <c r="E61" s="2">
        <v>20</v>
      </c>
      <c r="F61" s="3">
        <v>300</v>
      </c>
      <c r="G61" s="3">
        <v>6000</v>
      </c>
      <c r="H61" s="4">
        <f t="shared" si="0"/>
        <v>315.39</v>
      </c>
      <c r="I61" s="4">
        <f t="shared" si="1"/>
        <v>6307.7999999999993</v>
      </c>
    </row>
    <row r="62" spans="2:9" ht="15" thickBot="1" x14ac:dyDescent="0.4">
      <c r="B62" s="2" t="s">
        <v>124</v>
      </c>
      <c r="C62" s="1" t="s">
        <v>125</v>
      </c>
      <c r="D62" s="1" t="s">
        <v>40</v>
      </c>
      <c r="E62" s="2">
        <v>1000</v>
      </c>
      <c r="F62" s="3">
        <v>10</v>
      </c>
      <c r="G62" s="3">
        <v>10000</v>
      </c>
      <c r="H62" s="4">
        <f t="shared" si="0"/>
        <v>10.51</v>
      </c>
      <c r="I62" s="4">
        <f t="shared" si="1"/>
        <v>10510</v>
      </c>
    </row>
    <row r="63" spans="2:9" ht="15" thickBot="1" x14ac:dyDescent="0.4">
      <c r="B63" s="2" t="s">
        <v>126</v>
      </c>
      <c r="C63" s="1" t="s">
        <v>127</v>
      </c>
      <c r="D63" s="1" t="s">
        <v>111</v>
      </c>
      <c r="E63" s="2">
        <v>20</v>
      </c>
      <c r="F63" s="3">
        <v>2000</v>
      </c>
      <c r="G63" s="3">
        <v>40000</v>
      </c>
      <c r="H63" s="4">
        <f t="shared" si="0"/>
        <v>2102.6</v>
      </c>
      <c r="I63" s="4">
        <f t="shared" si="1"/>
        <v>42052</v>
      </c>
    </row>
    <row r="64" spans="2:9" ht="15" thickBot="1" x14ac:dyDescent="0.4">
      <c r="B64" s="2" t="s">
        <v>128</v>
      </c>
      <c r="C64" s="1" t="s">
        <v>129</v>
      </c>
      <c r="D64" s="1" t="s">
        <v>40</v>
      </c>
      <c r="E64" s="2">
        <v>20</v>
      </c>
      <c r="F64" s="3">
        <v>1800</v>
      </c>
      <c r="G64" s="3">
        <v>36000</v>
      </c>
      <c r="H64" s="4">
        <f t="shared" si="0"/>
        <v>1892.34</v>
      </c>
      <c r="I64" s="4">
        <f t="shared" si="1"/>
        <v>37846.799999999996</v>
      </c>
    </row>
    <row r="65" spans="2:9" ht="26.5" thickBot="1" x14ac:dyDescent="0.4">
      <c r="B65" s="1" t="s">
        <v>130</v>
      </c>
      <c r="C65" s="1" t="s">
        <v>131</v>
      </c>
      <c r="D65" s="1" t="s">
        <v>132</v>
      </c>
      <c r="E65" s="2">
        <v>20</v>
      </c>
      <c r="F65" s="3">
        <v>2364</v>
      </c>
      <c r="G65" s="3">
        <v>47280</v>
      </c>
      <c r="H65" s="4">
        <f t="shared" si="0"/>
        <v>2485.27</v>
      </c>
      <c r="I65" s="4">
        <f t="shared" si="1"/>
        <v>49705.4</v>
      </c>
    </row>
    <row r="66" spans="2:9" ht="26.5" thickBot="1" x14ac:dyDescent="0.4">
      <c r="B66" s="1" t="s">
        <v>133</v>
      </c>
      <c r="C66" s="1" t="s">
        <v>134</v>
      </c>
      <c r="D66" s="1" t="s">
        <v>132</v>
      </c>
      <c r="E66" s="2">
        <v>20</v>
      </c>
      <c r="F66" s="3">
        <v>3640</v>
      </c>
      <c r="G66" s="3">
        <v>72800</v>
      </c>
      <c r="H66" s="4">
        <f t="shared" si="0"/>
        <v>3826.73</v>
      </c>
      <c r="I66" s="4">
        <f t="shared" si="1"/>
        <v>76534.600000000006</v>
      </c>
    </row>
    <row r="67" spans="2:9" ht="15" thickBot="1" x14ac:dyDescent="0.4">
      <c r="B67" s="1" t="s">
        <v>135</v>
      </c>
      <c r="C67" s="1" t="s">
        <v>136</v>
      </c>
      <c r="D67" s="1" t="s">
        <v>40</v>
      </c>
      <c r="E67" s="2">
        <v>120</v>
      </c>
      <c r="F67" s="3">
        <v>60</v>
      </c>
      <c r="G67" s="3">
        <v>7200</v>
      </c>
      <c r="H67" s="4">
        <f t="shared" si="0"/>
        <v>63.08</v>
      </c>
      <c r="I67" s="4">
        <f t="shared" si="1"/>
        <v>7569.5999999999995</v>
      </c>
    </row>
    <row r="68" spans="2:9" ht="15" thickBot="1" x14ac:dyDescent="0.4">
      <c r="B68" s="1" t="s">
        <v>137</v>
      </c>
      <c r="C68" s="1" t="s">
        <v>138</v>
      </c>
      <c r="D68" s="1" t="s">
        <v>132</v>
      </c>
      <c r="E68" s="2">
        <v>20</v>
      </c>
      <c r="F68" s="3">
        <v>970</v>
      </c>
      <c r="G68" s="3">
        <v>19400</v>
      </c>
      <c r="H68" s="4">
        <f t="shared" si="0"/>
        <v>1019.76</v>
      </c>
      <c r="I68" s="4">
        <f t="shared" si="1"/>
        <v>20395.2</v>
      </c>
    </row>
    <row r="69" spans="2:9" ht="15" thickBot="1" x14ac:dyDescent="0.4">
      <c r="B69" s="1" t="s">
        <v>139</v>
      </c>
      <c r="C69" s="1" t="s">
        <v>140</v>
      </c>
      <c r="D69" s="1" t="s">
        <v>40</v>
      </c>
      <c r="E69" s="2">
        <v>6</v>
      </c>
      <c r="F69" s="4">
        <v>500</v>
      </c>
      <c r="G69" s="3">
        <v>3000</v>
      </c>
      <c r="H69" s="4">
        <f t="shared" si="0"/>
        <v>525.65</v>
      </c>
      <c r="I69" s="4">
        <f t="shared" si="1"/>
        <v>3153.8999999999996</v>
      </c>
    </row>
    <row r="70" spans="2:9" ht="26.5" thickBot="1" x14ac:dyDescent="0.4">
      <c r="B70" s="1" t="s">
        <v>141</v>
      </c>
      <c r="C70" s="1" t="s">
        <v>142</v>
      </c>
      <c r="D70" s="1" t="s">
        <v>111</v>
      </c>
      <c r="E70" s="2">
        <v>40</v>
      </c>
      <c r="F70" s="4">
        <v>600</v>
      </c>
      <c r="G70" s="3">
        <v>24000</v>
      </c>
      <c r="H70" s="4">
        <f t="shared" ref="H70:H133" si="2">ROUND(F70+F70*5.13%,2)</f>
        <v>630.78</v>
      </c>
      <c r="I70" s="4">
        <f t="shared" ref="I70:I133" si="3">H70*E70</f>
        <v>25231.199999999997</v>
      </c>
    </row>
    <row r="71" spans="2:9" ht="15" thickBot="1" x14ac:dyDescent="0.4">
      <c r="B71" s="1" t="s">
        <v>143</v>
      </c>
      <c r="C71" s="1" t="s">
        <v>144</v>
      </c>
      <c r="D71" s="1" t="s">
        <v>40</v>
      </c>
      <c r="E71" s="2">
        <v>40</v>
      </c>
      <c r="F71" s="3">
        <v>50</v>
      </c>
      <c r="G71" s="3">
        <v>2000</v>
      </c>
      <c r="H71" s="4">
        <f t="shared" si="2"/>
        <v>52.57</v>
      </c>
      <c r="I71" s="4">
        <f t="shared" si="3"/>
        <v>2102.8000000000002</v>
      </c>
    </row>
    <row r="72" spans="2:9" ht="15" thickBot="1" x14ac:dyDescent="0.4">
      <c r="B72" s="1" t="s">
        <v>145</v>
      </c>
      <c r="C72" s="1" t="s">
        <v>146</v>
      </c>
      <c r="D72" s="1" t="s">
        <v>40</v>
      </c>
      <c r="E72" s="2">
        <v>160</v>
      </c>
      <c r="F72" s="3">
        <v>137</v>
      </c>
      <c r="G72" s="3">
        <v>21920</v>
      </c>
      <c r="H72" s="4">
        <f t="shared" si="2"/>
        <v>144.03</v>
      </c>
      <c r="I72" s="4">
        <f t="shared" si="3"/>
        <v>23044.799999999999</v>
      </c>
    </row>
    <row r="73" spans="2:9" ht="15" thickBot="1" x14ac:dyDescent="0.4">
      <c r="B73" s="1" t="s">
        <v>147</v>
      </c>
      <c r="C73" s="1" t="s">
        <v>148</v>
      </c>
      <c r="D73" s="1" t="s">
        <v>40</v>
      </c>
      <c r="E73" s="2">
        <v>20</v>
      </c>
      <c r="F73" s="3">
        <v>80</v>
      </c>
      <c r="G73" s="3">
        <v>1600</v>
      </c>
      <c r="H73" s="4">
        <f t="shared" si="2"/>
        <v>84.1</v>
      </c>
      <c r="I73" s="4">
        <f t="shared" si="3"/>
        <v>1682</v>
      </c>
    </row>
    <row r="74" spans="2:9" ht="15" thickBot="1" x14ac:dyDescent="0.4">
      <c r="B74" s="1" t="s">
        <v>149</v>
      </c>
      <c r="C74" s="1" t="s">
        <v>150</v>
      </c>
      <c r="D74" s="1" t="s">
        <v>151</v>
      </c>
      <c r="E74" s="2">
        <v>160</v>
      </c>
      <c r="F74" s="3">
        <v>60</v>
      </c>
      <c r="G74" s="3">
        <v>9600</v>
      </c>
      <c r="H74" s="4">
        <f t="shared" si="2"/>
        <v>63.08</v>
      </c>
      <c r="I74" s="4">
        <f t="shared" si="3"/>
        <v>10092.799999999999</v>
      </c>
    </row>
    <row r="75" spans="2:9" ht="15" thickBot="1" x14ac:dyDescent="0.4">
      <c r="B75" s="1" t="s">
        <v>152</v>
      </c>
      <c r="C75" s="1" t="s">
        <v>153</v>
      </c>
      <c r="D75" s="1" t="s">
        <v>40</v>
      </c>
      <c r="E75" s="2">
        <v>240</v>
      </c>
      <c r="F75" s="3">
        <v>25</v>
      </c>
      <c r="G75" s="3">
        <v>6000</v>
      </c>
      <c r="H75" s="4">
        <f t="shared" si="2"/>
        <v>26.28</v>
      </c>
      <c r="I75" s="4">
        <f t="shared" si="3"/>
        <v>6307.2000000000007</v>
      </c>
    </row>
    <row r="76" spans="2:9" ht="15" thickBot="1" x14ac:dyDescent="0.4">
      <c r="B76" s="1" t="s">
        <v>154</v>
      </c>
      <c r="C76" s="1" t="s">
        <v>155</v>
      </c>
      <c r="D76" s="1" t="s">
        <v>111</v>
      </c>
      <c r="E76" s="2">
        <v>6</v>
      </c>
      <c r="F76" s="3">
        <v>156.5</v>
      </c>
      <c r="G76" s="3">
        <v>939</v>
      </c>
      <c r="H76" s="4">
        <f t="shared" si="2"/>
        <v>164.53</v>
      </c>
      <c r="I76" s="4">
        <f t="shared" si="3"/>
        <v>987.18000000000006</v>
      </c>
    </row>
    <row r="77" spans="2:9" ht="15" thickBot="1" x14ac:dyDescent="0.4">
      <c r="B77" s="1" t="s">
        <v>156</v>
      </c>
      <c r="C77" s="1" t="s">
        <v>157</v>
      </c>
      <c r="D77" s="1" t="s">
        <v>111</v>
      </c>
      <c r="E77" s="2">
        <v>20</v>
      </c>
      <c r="F77" s="3">
        <v>1500</v>
      </c>
      <c r="G77" s="3">
        <v>30000</v>
      </c>
      <c r="H77" s="4">
        <f t="shared" si="2"/>
        <v>1576.95</v>
      </c>
      <c r="I77" s="4">
        <f t="shared" si="3"/>
        <v>31539</v>
      </c>
    </row>
    <row r="78" spans="2:9" ht="15" thickBot="1" x14ac:dyDescent="0.4">
      <c r="B78" s="1" t="s">
        <v>158</v>
      </c>
      <c r="C78" s="1" t="s">
        <v>159</v>
      </c>
      <c r="D78" s="1" t="s">
        <v>111</v>
      </c>
      <c r="E78" s="2">
        <v>8</v>
      </c>
      <c r="F78" s="3">
        <v>1000</v>
      </c>
      <c r="G78" s="3">
        <v>8000</v>
      </c>
      <c r="H78" s="4">
        <f t="shared" si="2"/>
        <v>1051.3</v>
      </c>
      <c r="I78" s="4">
        <f t="shared" si="3"/>
        <v>8410.4</v>
      </c>
    </row>
    <row r="79" spans="2:9" ht="15" thickBot="1" x14ac:dyDescent="0.4">
      <c r="B79" s="1" t="s">
        <v>160</v>
      </c>
      <c r="C79" s="1" t="s">
        <v>161</v>
      </c>
      <c r="D79" s="1" t="s">
        <v>111</v>
      </c>
      <c r="E79" s="2">
        <v>20</v>
      </c>
      <c r="F79" s="4">
        <v>300</v>
      </c>
      <c r="G79" s="3">
        <v>6000</v>
      </c>
      <c r="H79" s="4">
        <f t="shared" si="2"/>
        <v>315.39</v>
      </c>
      <c r="I79" s="4">
        <f t="shared" si="3"/>
        <v>6307.7999999999993</v>
      </c>
    </row>
    <row r="80" spans="2:9" ht="15" thickBot="1" x14ac:dyDescent="0.4">
      <c r="B80" s="1" t="s">
        <v>162</v>
      </c>
      <c r="C80" s="1" t="s">
        <v>163</v>
      </c>
      <c r="D80" s="1" t="s">
        <v>40</v>
      </c>
      <c r="E80" s="2">
        <v>10</v>
      </c>
      <c r="F80" s="3">
        <v>105.5</v>
      </c>
      <c r="G80" s="3">
        <v>1055</v>
      </c>
      <c r="H80" s="4">
        <f t="shared" si="2"/>
        <v>110.91</v>
      </c>
      <c r="I80" s="4">
        <f t="shared" si="3"/>
        <v>1109.0999999999999</v>
      </c>
    </row>
    <row r="81" spans="2:9" ht="15" thickBot="1" x14ac:dyDescent="0.4">
      <c r="B81" s="1" t="s">
        <v>164</v>
      </c>
      <c r="C81" s="1" t="s">
        <v>165</v>
      </c>
      <c r="D81" s="1" t="s">
        <v>151</v>
      </c>
      <c r="E81" s="2">
        <v>20</v>
      </c>
      <c r="F81" s="3">
        <v>167</v>
      </c>
      <c r="G81" s="3">
        <v>3340</v>
      </c>
      <c r="H81" s="4">
        <f t="shared" si="2"/>
        <v>175.57</v>
      </c>
      <c r="I81" s="4">
        <f t="shared" si="3"/>
        <v>3511.3999999999996</v>
      </c>
    </row>
    <row r="82" spans="2:9" ht="15" thickBot="1" x14ac:dyDescent="0.4">
      <c r="B82" s="1" t="s">
        <v>166</v>
      </c>
      <c r="C82" s="1" t="s">
        <v>167</v>
      </c>
      <c r="D82" s="1" t="s">
        <v>40</v>
      </c>
      <c r="E82" s="2">
        <v>10</v>
      </c>
      <c r="F82" s="4">
        <v>456</v>
      </c>
      <c r="G82" s="3">
        <v>4560</v>
      </c>
      <c r="H82" s="4">
        <f t="shared" si="2"/>
        <v>479.39</v>
      </c>
      <c r="I82" s="4">
        <f t="shared" si="3"/>
        <v>4793.8999999999996</v>
      </c>
    </row>
    <row r="83" spans="2:9" ht="15" thickBot="1" x14ac:dyDescent="0.4">
      <c r="B83" s="1" t="s">
        <v>168</v>
      </c>
      <c r="C83" s="1" t="s">
        <v>169</v>
      </c>
      <c r="D83" s="1" t="s">
        <v>151</v>
      </c>
      <c r="E83" s="2">
        <v>20</v>
      </c>
      <c r="F83" s="3">
        <v>1034</v>
      </c>
      <c r="G83" s="3">
        <v>20680</v>
      </c>
      <c r="H83" s="4">
        <f t="shared" si="2"/>
        <v>1087.04</v>
      </c>
      <c r="I83" s="4">
        <f t="shared" si="3"/>
        <v>21740.799999999999</v>
      </c>
    </row>
    <row r="84" spans="2:9" ht="15" thickBot="1" x14ac:dyDescent="0.4">
      <c r="B84" s="1" t="s">
        <v>170</v>
      </c>
      <c r="C84" s="1" t="s">
        <v>171</v>
      </c>
      <c r="D84" s="1" t="s">
        <v>40</v>
      </c>
      <c r="E84" s="2">
        <v>10</v>
      </c>
      <c r="F84" s="3">
        <v>1222</v>
      </c>
      <c r="G84" s="3">
        <v>12220</v>
      </c>
      <c r="H84" s="4">
        <f t="shared" si="2"/>
        <v>1284.69</v>
      </c>
      <c r="I84" s="4">
        <f t="shared" si="3"/>
        <v>12846.900000000001</v>
      </c>
    </row>
    <row r="85" spans="2:9" ht="15" thickBot="1" x14ac:dyDescent="0.4">
      <c r="B85" s="1" t="s">
        <v>172</v>
      </c>
      <c r="C85" s="1" t="s">
        <v>173</v>
      </c>
      <c r="D85" s="1" t="s">
        <v>40</v>
      </c>
      <c r="E85" s="2">
        <v>10</v>
      </c>
      <c r="F85" s="3">
        <v>7786</v>
      </c>
      <c r="G85" s="3">
        <v>77860</v>
      </c>
      <c r="H85" s="4">
        <f t="shared" si="2"/>
        <v>8185.42</v>
      </c>
      <c r="I85" s="4">
        <f t="shared" si="3"/>
        <v>81854.2</v>
      </c>
    </row>
    <row r="86" spans="2:9" ht="15" thickBot="1" x14ac:dyDescent="0.4">
      <c r="B86" s="1" t="s">
        <v>174</v>
      </c>
      <c r="C86" s="1" t="s">
        <v>175</v>
      </c>
      <c r="D86" s="1" t="s">
        <v>151</v>
      </c>
      <c r="E86" s="2">
        <v>60</v>
      </c>
      <c r="F86" s="3">
        <v>150</v>
      </c>
      <c r="G86" s="3">
        <v>9000</v>
      </c>
      <c r="H86" s="4">
        <f t="shared" si="2"/>
        <v>157.69999999999999</v>
      </c>
      <c r="I86" s="4">
        <f t="shared" si="3"/>
        <v>9462</v>
      </c>
    </row>
    <row r="87" spans="2:9" ht="15" thickBot="1" x14ac:dyDescent="0.4">
      <c r="B87" s="1" t="s">
        <v>176</v>
      </c>
      <c r="C87" s="1" t="s">
        <v>177</v>
      </c>
      <c r="D87" s="1" t="s">
        <v>178</v>
      </c>
      <c r="E87" s="2">
        <v>80</v>
      </c>
      <c r="F87" s="3">
        <v>110</v>
      </c>
      <c r="G87" s="3">
        <v>8800</v>
      </c>
      <c r="H87" s="4">
        <f t="shared" si="2"/>
        <v>115.64</v>
      </c>
      <c r="I87" s="4">
        <f t="shared" si="3"/>
        <v>9251.2000000000007</v>
      </c>
    </row>
    <row r="88" spans="2:9" ht="15" thickBot="1" x14ac:dyDescent="0.4">
      <c r="B88" s="1" t="s">
        <v>179</v>
      </c>
      <c r="C88" s="1" t="s">
        <v>180</v>
      </c>
      <c r="D88" s="1" t="s">
        <v>40</v>
      </c>
      <c r="E88" s="2">
        <v>10</v>
      </c>
      <c r="F88" s="3">
        <v>55</v>
      </c>
      <c r="G88" s="3">
        <v>550</v>
      </c>
      <c r="H88" s="4">
        <f t="shared" si="2"/>
        <v>57.82</v>
      </c>
      <c r="I88" s="4">
        <f t="shared" si="3"/>
        <v>578.20000000000005</v>
      </c>
    </row>
    <row r="89" spans="2:9" ht="15" thickBot="1" x14ac:dyDescent="0.4">
      <c r="B89" s="1" t="s">
        <v>181</v>
      </c>
      <c r="C89" s="1" t="s">
        <v>182</v>
      </c>
      <c r="D89" s="1" t="s">
        <v>40</v>
      </c>
      <c r="E89" s="2">
        <v>10</v>
      </c>
      <c r="F89" s="4">
        <v>500</v>
      </c>
      <c r="G89" s="3">
        <v>5000</v>
      </c>
      <c r="H89" s="4">
        <f t="shared" si="2"/>
        <v>525.65</v>
      </c>
      <c r="I89" s="4">
        <f t="shared" si="3"/>
        <v>5256.5</v>
      </c>
    </row>
    <row r="90" spans="2:9" ht="15" thickBot="1" x14ac:dyDescent="0.4">
      <c r="B90" s="1" t="s">
        <v>183</v>
      </c>
      <c r="C90" s="1" t="s">
        <v>184</v>
      </c>
      <c r="D90" s="1" t="s">
        <v>40</v>
      </c>
      <c r="E90" s="2">
        <v>20</v>
      </c>
      <c r="F90" s="3">
        <v>73</v>
      </c>
      <c r="G90" s="3">
        <v>1460</v>
      </c>
      <c r="H90" s="4">
        <f t="shared" si="2"/>
        <v>76.739999999999995</v>
      </c>
      <c r="I90" s="4">
        <f t="shared" si="3"/>
        <v>1534.8</v>
      </c>
    </row>
    <row r="91" spans="2:9" ht="15" thickBot="1" x14ac:dyDescent="0.4">
      <c r="B91" s="1" t="s">
        <v>185</v>
      </c>
      <c r="C91" s="1" t="s">
        <v>186</v>
      </c>
      <c r="D91" s="1" t="s">
        <v>151</v>
      </c>
      <c r="E91" s="2">
        <v>200</v>
      </c>
      <c r="F91" s="3">
        <v>2</v>
      </c>
      <c r="G91" s="3">
        <v>400</v>
      </c>
      <c r="H91" s="4">
        <f t="shared" si="2"/>
        <v>2.1</v>
      </c>
      <c r="I91" s="4">
        <f t="shared" si="3"/>
        <v>420</v>
      </c>
    </row>
    <row r="92" spans="2:9" ht="15" thickBot="1" x14ac:dyDescent="0.4">
      <c r="B92" s="1" t="s">
        <v>187</v>
      </c>
      <c r="C92" s="1" t="s">
        <v>188</v>
      </c>
      <c r="D92" s="1" t="s">
        <v>151</v>
      </c>
      <c r="E92" s="2">
        <v>20</v>
      </c>
      <c r="F92" s="3">
        <v>10</v>
      </c>
      <c r="G92" s="3">
        <v>200</v>
      </c>
      <c r="H92" s="4">
        <f t="shared" si="2"/>
        <v>10.51</v>
      </c>
      <c r="I92" s="4">
        <f t="shared" si="3"/>
        <v>210.2</v>
      </c>
    </row>
    <row r="93" spans="2:9" ht="26.5" thickBot="1" x14ac:dyDescent="0.4">
      <c r="B93" s="1" t="s">
        <v>189</v>
      </c>
      <c r="C93" s="1" t="s">
        <v>190</v>
      </c>
      <c r="D93" s="1" t="s">
        <v>17</v>
      </c>
      <c r="E93" s="2">
        <v>200</v>
      </c>
      <c r="F93" s="3">
        <v>750</v>
      </c>
      <c r="G93" s="3">
        <v>150000</v>
      </c>
      <c r="H93" s="4">
        <f t="shared" si="2"/>
        <v>788.48</v>
      </c>
      <c r="I93" s="4">
        <f t="shared" si="3"/>
        <v>157696</v>
      </c>
    </row>
    <row r="94" spans="2:9" ht="26.5" thickBot="1" x14ac:dyDescent="0.4">
      <c r="B94" s="1" t="s">
        <v>191</v>
      </c>
      <c r="C94" s="1" t="s">
        <v>192</v>
      </c>
      <c r="D94" s="1" t="s">
        <v>151</v>
      </c>
      <c r="E94" s="2">
        <v>40</v>
      </c>
      <c r="F94" s="3">
        <v>20</v>
      </c>
      <c r="G94" s="3">
        <v>800</v>
      </c>
      <c r="H94" s="4">
        <f t="shared" si="2"/>
        <v>21.03</v>
      </c>
      <c r="I94" s="4">
        <f t="shared" si="3"/>
        <v>841.2</v>
      </c>
    </row>
    <row r="95" spans="2:9" ht="15" thickBot="1" x14ac:dyDescent="0.4">
      <c r="B95" s="1" t="s">
        <v>193</v>
      </c>
      <c r="C95" s="1" t="s">
        <v>194</v>
      </c>
      <c r="D95" s="1" t="s">
        <v>111</v>
      </c>
      <c r="E95" s="2">
        <v>20</v>
      </c>
      <c r="F95" s="3">
        <v>200</v>
      </c>
      <c r="G95" s="3">
        <v>4000</v>
      </c>
      <c r="H95" s="4">
        <f t="shared" si="2"/>
        <v>210.26</v>
      </c>
      <c r="I95" s="4">
        <f t="shared" si="3"/>
        <v>4205.2</v>
      </c>
    </row>
    <row r="96" spans="2:9" ht="15" thickBot="1" x14ac:dyDescent="0.4">
      <c r="B96" s="1" t="s">
        <v>195</v>
      </c>
      <c r="C96" s="1" t="s">
        <v>196</v>
      </c>
      <c r="D96" s="1" t="s">
        <v>111</v>
      </c>
      <c r="E96" s="2">
        <v>6</v>
      </c>
      <c r="F96" s="3">
        <v>1800</v>
      </c>
      <c r="G96" s="3">
        <v>10800</v>
      </c>
      <c r="H96" s="4">
        <f t="shared" si="2"/>
        <v>1892.34</v>
      </c>
      <c r="I96" s="4">
        <f t="shared" si="3"/>
        <v>11354.039999999999</v>
      </c>
    </row>
    <row r="97" spans="2:9" ht="15" thickBot="1" x14ac:dyDescent="0.4">
      <c r="B97" s="1" t="s">
        <v>197</v>
      </c>
      <c r="C97" s="1" t="s">
        <v>198</v>
      </c>
      <c r="D97" s="1" t="s">
        <v>40</v>
      </c>
      <c r="E97" s="2">
        <v>20</v>
      </c>
      <c r="F97" s="3">
        <v>300</v>
      </c>
      <c r="G97" s="3">
        <v>6000</v>
      </c>
      <c r="H97" s="4">
        <f t="shared" si="2"/>
        <v>315.39</v>
      </c>
      <c r="I97" s="4">
        <f t="shared" si="3"/>
        <v>6307.7999999999993</v>
      </c>
    </row>
    <row r="98" spans="2:9" ht="15" thickBot="1" x14ac:dyDescent="0.4">
      <c r="B98" s="1" t="s">
        <v>199</v>
      </c>
      <c r="C98" s="1" t="s">
        <v>200</v>
      </c>
      <c r="D98" s="1" t="s">
        <v>151</v>
      </c>
      <c r="E98" s="2">
        <v>4</v>
      </c>
      <c r="F98" s="3">
        <v>1569</v>
      </c>
      <c r="G98" s="3">
        <v>6276</v>
      </c>
      <c r="H98" s="4">
        <f t="shared" si="2"/>
        <v>1649.49</v>
      </c>
      <c r="I98" s="4">
        <f t="shared" si="3"/>
        <v>6597.96</v>
      </c>
    </row>
    <row r="99" spans="2:9" ht="15" thickBot="1" x14ac:dyDescent="0.4">
      <c r="B99" s="1" t="s">
        <v>201</v>
      </c>
      <c r="C99" s="1" t="s">
        <v>202</v>
      </c>
      <c r="D99" s="1" t="s">
        <v>40</v>
      </c>
      <c r="E99" s="2">
        <v>30</v>
      </c>
      <c r="F99" s="3">
        <v>3000</v>
      </c>
      <c r="G99" s="3">
        <v>90000</v>
      </c>
      <c r="H99" s="4">
        <f t="shared" si="2"/>
        <v>3153.9</v>
      </c>
      <c r="I99" s="4">
        <f t="shared" si="3"/>
        <v>94617</v>
      </c>
    </row>
    <row r="100" spans="2:9" ht="15" thickBot="1" x14ac:dyDescent="0.4">
      <c r="B100" s="1" t="s">
        <v>203</v>
      </c>
      <c r="C100" s="1" t="s">
        <v>204</v>
      </c>
      <c r="D100" s="1" t="s">
        <v>40</v>
      </c>
      <c r="E100" s="2">
        <v>10</v>
      </c>
      <c r="F100" s="4">
        <v>4708</v>
      </c>
      <c r="G100" s="3">
        <v>47080</v>
      </c>
      <c r="H100" s="4">
        <f t="shared" si="2"/>
        <v>4949.5200000000004</v>
      </c>
      <c r="I100" s="4">
        <f t="shared" si="3"/>
        <v>49495.200000000004</v>
      </c>
    </row>
    <row r="101" spans="2:9" ht="15" thickBot="1" x14ac:dyDescent="0.4">
      <c r="B101" s="1" t="s">
        <v>205</v>
      </c>
      <c r="C101" s="1" t="s">
        <v>206</v>
      </c>
      <c r="D101" s="1" t="s">
        <v>40</v>
      </c>
      <c r="E101" s="2">
        <v>30</v>
      </c>
      <c r="F101" s="3">
        <v>2199</v>
      </c>
      <c r="G101" s="3">
        <v>65970</v>
      </c>
      <c r="H101" s="4">
        <f t="shared" si="2"/>
        <v>2311.81</v>
      </c>
      <c r="I101" s="4">
        <f t="shared" si="3"/>
        <v>69354.3</v>
      </c>
    </row>
    <row r="102" spans="2:9" ht="26.5" thickBot="1" x14ac:dyDescent="0.4">
      <c r="B102" s="1" t="s">
        <v>207</v>
      </c>
      <c r="C102" s="1" t="s">
        <v>208</v>
      </c>
      <c r="D102" s="1" t="s">
        <v>17</v>
      </c>
      <c r="E102" s="2">
        <v>150</v>
      </c>
      <c r="F102" s="3">
        <v>30</v>
      </c>
      <c r="G102" s="3">
        <v>4500</v>
      </c>
      <c r="H102" s="4">
        <f t="shared" si="2"/>
        <v>31.54</v>
      </c>
      <c r="I102" s="4">
        <f t="shared" si="3"/>
        <v>4731</v>
      </c>
    </row>
    <row r="103" spans="2:9" ht="15" thickBot="1" x14ac:dyDescent="0.4">
      <c r="B103" s="1"/>
      <c r="C103" s="8" t="s">
        <v>209</v>
      </c>
      <c r="D103" s="1"/>
      <c r="E103" s="1"/>
      <c r="F103" s="1"/>
      <c r="G103" s="1"/>
      <c r="H103" s="4"/>
      <c r="I103" s="4"/>
    </row>
    <row r="104" spans="2:9" ht="15" thickBot="1" x14ac:dyDescent="0.4">
      <c r="B104" s="2" t="s">
        <v>210</v>
      </c>
      <c r="C104" s="1" t="s">
        <v>211</v>
      </c>
      <c r="D104" s="1" t="s">
        <v>212</v>
      </c>
      <c r="E104" s="2">
        <v>800</v>
      </c>
      <c r="F104" s="3">
        <v>20</v>
      </c>
      <c r="G104" s="3">
        <v>16000</v>
      </c>
      <c r="H104" s="4">
        <f t="shared" si="2"/>
        <v>21.03</v>
      </c>
      <c r="I104" s="4">
        <f t="shared" si="3"/>
        <v>16824</v>
      </c>
    </row>
    <row r="105" spans="2:9" ht="15" thickBot="1" x14ac:dyDescent="0.4">
      <c r="B105" s="2" t="s">
        <v>213</v>
      </c>
      <c r="C105" s="1" t="s">
        <v>214</v>
      </c>
      <c r="D105" s="1" t="s">
        <v>212</v>
      </c>
      <c r="E105" s="2">
        <v>200</v>
      </c>
      <c r="F105" s="3">
        <v>20</v>
      </c>
      <c r="G105" s="3">
        <v>4000</v>
      </c>
      <c r="H105" s="4">
        <f t="shared" si="2"/>
        <v>21.03</v>
      </c>
      <c r="I105" s="4">
        <f t="shared" si="3"/>
        <v>4206</v>
      </c>
    </row>
    <row r="106" spans="2:9" ht="15" thickBot="1" x14ac:dyDescent="0.4">
      <c r="B106" s="2" t="s">
        <v>215</v>
      </c>
      <c r="C106" s="1" t="s">
        <v>216</v>
      </c>
      <c r="D106" s="1" t="s">
        <v>217</v>
      </c>
      <c r="E106" s="2">
        <v>400</v>
      </c>
      <c r="F106" s="3">
        <v>20</v>
      </c>
      <c r="G106" s="3">
        <v>8000</v>
      </c>
      <c r="H106" s="4">
        <f t="shared" si="2"/>
        <v>21.03</v>
      </c>
      <c r="I106" s="4">
        <f t="shared" si="3"/>
        <v>8412</v>
      </c>
    </row>
    <row r="107" spans="2:9" ht="15" thickBot="1" x14ac:dyDescent="0.4">
      <c r="B107" s="2" t="s">
        <v>218</v>
      </c>
      <c r="C107" s="1" t="s">
        <v>219</v>
      </c>
      <c r="D107" s="1" t="s">
        <v>220</v>
      </c>
      <c r="E107" s="2">
        <v>6000</v>
      </c>
      <c r="F107" s="3">
        <v>40</v>
      </c>
      <c r="G107" s="3">
        <v>240000</v>
      </c>
      <c r="H107" s="4">
        <f t="shared" si="2"/>
        <v>42.05</v>
      </c>
      <c r="I107" s="4">
        <f t="shared" si="3"/>
        <v>252299.99999999997</v>
      </c>
    </row>
    <row r="108" spans="2:9" ht="15" thickBot="1" x14ac:dyDescent="0.4">
      <c r="B108" s="2" t="s">
        <v>221</v>
      </c>
      <c r="C108" s="1" t="s">
        <v>222</v>
      </c>
      <c r="D108" s="1" t="s">
        <v>220</v>
      </c>
      <c r="E108" s="2">
        <v>500</v>
      </c>
      <c r="F108" s="3">
        <v>30</v>
      </c>
      <c r="G108" s="3">
        <v>15000</v>
      </c>
      <c r="H108" s="4">
        <f t="shared" si="2"/>
        <v>31.54</v>
      </c>
      <c r="I108" s="4">
        <f t="shared" si="3"/>
        <v>15770</v>
      </c>
    </row>
    <row r="109" spans="2:9" ht="15" thickBot="1" x14ac:dyDescent="0.4">
      <c r="B109" s="2" t="s">
        <v>223</v>
      </c>
      <c r="C109" s="1" t="s">
        <v>224</v>
      </c>
      <c r="D109" s="1" t="s">
        <v>225</v>
      </c>
      <c r="E109" s="2">
        <v>500</v>
      </c>
      <c r="F109" s="3">
        <v>70</v>
      </c>
      <c r="G109" s="3">
        <v>35000</v>
      </c>
      <c r="H109" s="4">
        <f t="shared" si="2"/>
        <v>73.59</v>
      </c>
      <c r="I109" s="4">
        <f t="shared" si="3"/>
        <v>36795</v>
      </c>
    </row>
    <row r="110" spans="2:9" ht="15" thickBot="1" x14ac:dyDescent="0.4">
      <c r="B110" s="2" t="s">
        <v>226</v>
      </c>
      <c r="C110" s="1" t="s">
        <v>227</v>
      </c>
      <c r="D110" s="1" t="s">
        <v>220</v>
      </c>
      <c r="E110" s="2">
        <v>500</v>
      </c>
      <c r="F110" s="3">
        <v>93</v>
      </c>
      <c r="G110" s="3">
        <v>46500</v>
      </c>
      <c r="H110" s="4">
        <f t="shared" si="2"/>
        <v>97.77</v>
      </c>
      <c r="I110" s="4">
        <f t="shared" si="3"/>
        <v>48885</v>
      </c>
    </row>
    <row r="111" spans="2:9" ht="15" thickBot="1" x14ac:dyDescent="0.4">
      <c r="B111" s="2" t="s">
        <v>228</v>
      </c>
      <c r="C111" s="1" t="s">
        <v>229</v>
      </c>
      <c r="D111" s="1" t="s">
        <v>220</v>
      </c>
      <c r="E111" s="2">
        <v>500</v>
      </c>
      <c r="F111" s="3">
        <v>50</v>
      </c>
      <c r="G111" s="3">
        <v>25000</v>
      </c>
      <c r="H111" s="4">
        <f t="shared" si="2"/>
        <v>52.57</v>
      </c>
      <c r="I111" s="4">
        <f t="shared" si="3"/>
        <v>26285</v>
      </c>
    </row>
    <row r="112" spans="2:9" ht="15" thickBot="1" x14ac:dyDescent="0.4">
      <c r="B112" s="2" t="s">
        <v>230</v>
      </c>
      <c r="C112" s="1" t="s">
        <v>231</v>
      </c>
      <c r="D112" s="1" t="s">
        <v>220</v>
      </c>
      <c r="E112" s="2">
        <v>1000</v>
      </c>
      <c r="F112" s="3">
        <v>8</v>
      </c>
      <c r="G112" s="3">
        <v>8000</v>
      </c>
      <c r="H112" s="4">
        <f t="shared" si="2"/>
        <v>8.41</v>
      </c>
      <c r="I112" s="4">
        <f t="shared" si="3"/>
        <v>8410</v>
      </c>
    </row>
    <row r="113" spans="2:9" ht="15" thickBot="1" x14ac:dyDescent="0.4">
      <c r="B113" s="2" t="s">
        <v>232</v>
      </c>
      <c r="C113" s="1" t="s">
        <v>233</v>
      </c>
      <c r="D113" s="1" t="s">
        <v>37</v>
      </c>
      <c r="E113" s="2">
        <v>8000</v>
      </c>
      <c r="F113" s="3">
        <v>2</v>
      </c>
      <c r="G113" s="3">
        <v>16000</v>
      </c>
      <c r="H113" s="4">
        <f t="shared" si="2"/>
        <v>2.1</v>
      </c>
      <c r="I113" s="4">
        <f t="shared" si="3"/>
        <v>16800</v>
      </c>
    </row>
    <row r="114" spans="2:9" ht="15" thickBot="1" x14ac:dyDescent="0.4">
      <c r="B114" s="2" t="s">
        <v>234</v>
      </c>
      <c r="C114" s="1" t="s">
        <v>235</v>
      </c>
      <c r="D114" s="1" t="s">
        <v>40</v>
      </c>
      <c r="E114" s="2">
        <v>20</v>
      </c>
      <c r="F114" s="3">
        <v>30</v>
      </c>
      <c r="G114" s="3">
        <v>600</v>
      </c>
      <c r="H114" s="4">
        <f t="shared" si="2"/>
        <v>31.54</v>
      </c>
      <c r="I114" s="4">
        <f t="shared" si="3"/>
        <v>630.79999999999995</v>
      </c>
    </row>
    <row r="115" spans="2:9" ht="15" thickBot="1" x14ac:dyDescent="0.4">
      <c r="B115" s="2" t="s">
        <v>236</v>
      </c>
      <c r="C115" s="1" t="s">
        <v>237</v>
      </c>
      <c r="D115" s="1" t="s">
        <v>37</v>
      </c>
      <c r="E115" s="2">
        <v>40</v>
      </c>
      <c r="F115" s="3">
        <v>25</v>
      </c>
      <c r="G115" s="3">
        <v>1000</v>
      </c>
      <c r="H115" s="4">
        <f t="shared" si="2"/>
        <v>26.28</v>
      </c>
      <c r="I115" s="4">
        <f t="shared" si="3"/>
        <v>1051.2</v>
      </c>
    </row>
    <row r="116" spans="2:9" ht="15" thickBot="1" x14ac:dyDescent="0.4">
      <c r="B116" s="1" t="s">
        <v>238</v>
      </c>
      <c r="C116" s="1" t="s">
        <v>239</v>
      </c>
      <c r="D116" s="1" t="s">
        <v>37</v>
      </c>
      <c r="E116" s="2">
        <v>1000</v>
      </c>
      <c r="F116" s="3">
        <v>2.5</v>
      </c>
      <c r="G116" s="3">
        <v>2500</v>
      </c>
      <c r="H116" s="4">
        <f t="shared" si="2"/>
        <v>2.63</v>
      </c>
      <c r="I116" s="4">
        <f t="shared" si="3"/>
        <v>2630</v>
      </c>
    </row>
    <row r="117" spans="2:9" ht="26.5" thickBot="1" x14ac:dyDescent="0.4">
      <c r="B117" s="1" t="s">
        <v>240</v>
      </c>
      <c r="C117" s="1" t="s">
        <v>241</v>
      </c>
      <c r="D117" s="1" t="s">
        <v>242</v>
      </c>
      <c r="E117" s="2">
        <v>18</v>
      </c>
      <c r="F117" s="3">
        <v>290</v>
      </c>
      <c r="G117" s="3">
        <v>5220</v>
      </c>
      <c r="H117" s="4">
        <f t="shared" si="2"/>
        <v>304.88</v>
      </c>
      <c r="I117" s="4">
        <f t="shared" si="3"/>
        <v>5487.84</v>
      </c>
    </row>
    <row r="118" spans="2:9" ht="15" thickBot="1" x14ac:dyDescent="0.4">
      <c r="B118" s="1"/>
      <c r="C118" s="9" t="s">
        <v>243</v>
      </c>
      <c r="D118" s="1"/>
      <c r="E118" s="1"/>
      <c r="F118" s="1"/>
      <c r="G118" s="1"/>
      <c r="H118" s="4">
        <f t="shared" si="2"/>
        <v>0</v>
      </c>
      <c r="I118" s="4">
        <f t="shared" si="3"/>
        <v>0</v>
      </c>
    </row>
    <row r="119" spans="2:9" ht="15" thickBot="1" x14ac:dyDescent="0.4">
      <c r="B119" s="2" t="s">
        <v>244</v>
      </c>
      <c r="C119" s="1" t="s">
        <v>245</v>
      </c>
      <c r="D119" s="1" t="s">
        <v>8</v>
      </c>
      <c r="E119" s="2">
        <v>10</v>
      </c>
      <c r="F119" s="4">
        <v>190</v>
      </c>
      <c r="G119" s="3">
        <v>1900</v>
      </c>
      <c r="H119" s="4">
        <f t="shared" si="2"/>
        <v>199.75</v>
      </c>
      <c r="I119" s="4">
        <f t="shared" si="3"/>
        <v>1997.5</v>
      </c>
    </row>
    <row r="120" spans="2:9" ht="15" thickBot="1" x14ac:dyDescent="0.4">
      <c r="B120" s="2" t="s">
        <v>246</v>
      </c>
      <c r="C120" s="1" t="s">
        <v>247</v>
      </c>
      <c r="D120" s="1" t="s">
        <v>8</v>
      </c>
      <c r="E120" s="2">
        <v>60</v>
      </c>
      <c r="F120" s="4">
        <v>200</v>
      </c>
      <c r="G120" s="3">
        <v>12000</v>
      </c>
      <c r="H120" s="4">
        <f t="shared" si="2"/>
        <v>210.26</v>
      </c>
      <c r="I120" s="4">
        <f t="shared" si="3"/>
        <v>12615.599999999999</v>
      </c>
    </row>
    <row r="121" spans="2:9" ht="15" thickBot="1" x14ac:dyDescent="0.4">
      <c r="B121" s="2" t="s">
        <v>248</v>
      </c>
      <c r="C121" s="1" t="s">
        <v>249</v>
      </c>
      <c r="D121" s="1" t="s">
        <v>8</v>
      </c>
      <c r="E121" s="2">
        <v>20</v>
      </c>
      <c r="F121" s="3">
        <v>800</v>
      </c>
      <c r="G121" s="3">
        <v>16000</v>
      </c>
      <c r="H121" s="4">
        <f t="shared" si="2"/>
        <v>841.04</v>
      </c>
      <c r="I121" s="4">
        <f t="shared" si="3"/>
        <v>16820.8</v>
      </c>
    </row>
    <row r="122" spans="2:9" ht="15" thickBot="1" x14ac:dyDescent="0.4">
      <c r="B122" s="2" t="s">
        <v>250</v>
      </c>
      <c r="C122" s="1" t="s">
        <v>251</v>
      </c>
      <c r="D122" s="1" t="s">
        <v>8</v>
      </c>
      <c r="E122" s="2">
        <v>20</v>
      </c>
      <c r="F122" s="3">
        <v>200</v>
      </c>
      <c r="G122" s="3">
        <v>4000</v>
      </c>
      <c r="H122" s="4">
        <f t="shared" si="2"/>
        <v>210.26</v>
      </c>
      <c r="I122" s="4">
        <f t="shared" si="3"/>
        <v>4205.2</v>
      </c>
    </row>
    <row r="123" spans="2:9" ht="15" thickBot="1" x14ac:dyDescent="0.4">
      <c r="B123" s="2" t="s">
        <v>252</v>
      </c>
      <c r="C123" s="1" t="s">
        <v>253</v>
      </c>
      <c r="D123" s="1" t="s">
        <v>254</v>
      </c>
      <c r="E123" s="2">
        <v>10</v>
      </c>
      <c r="F123" s="3">
        <v>100</v>
      </c>
      <c r="G123" s="3">
        <v>1000</v>
      </c>
      <c r="H123" s="4">
        <f t="shared" si="2"/>
        <v>105.13</v>
      </c>
      <c r="I123" s="4">
        <f t="shared" si="3"/>
        <v>1051.3</v>
      </c>
    </row>
    <row r="124" spans="2:9" ht="15" thickBot="1" x14ac:dyDescent="0.4">
      <c r="B124" s="2" t="s">
        <v>255</v>
      </c>
      <c r="C124" s="1" t="s">
        <v>256</v>
      </c>
      <c r="D124" s="1" t="s">
        <v>8</v>
      </c>
      <c r="E124" s="2">
        <v>20</v>
      </c>
      <c r="F124" s="3">
        <v>200</v>
      </c>
      <c r="G124" s="3">
        <v>4000</v>
      </c>
      <c r="H124" s="4">
        <f t="shared" si="2"/>
        <v>210.26</v>
      </c>
      <c r="I124" s="4">
        <f t="shared" si="3"/>
        <v>4205.2</v>
      </c>
    </row>
    <row r="125" spans="2:9" ht="15" thickBot="1" x14ac:dyDescent="0.4">
      <c r="B125" s="2" t="s">
        <v>257</v>
      </c>
      <c r="C125" s="1" t="s">
        <v>258</v>
      </c>
      <c r="D125" s="1" t="s">
        <v>254</v>
      </c>
      <c r="E125" s="2">
        <v>10</v>
      </c>
      <c r="F125" s="3">
        <v>500</v>
      </c>
      <c r="G125" s="4">
        <v>5000</v>
      </c>
      <c r="H125" s="4">
        <f t="shared" si="2"/>
        <v>525.65</v>
      </c>
      <c r="I125" s="4">
        <f t="shared" si="3"/>
        <v>5256.5</v>
      </c>
    </row>
    <row r="126" spans="2:9" ht="15" thickBot="1" x14ac:dyDescent="0.4">
      <c r="B126" s="2" t="s">
        <v>259</v>
      </c>
      <c r="C126" s="1" t="s">
        <v>260</v>
      </c>
      <c r="D126" s="1" t="s">
        <v>8</v>
      </c>
      <c r="E126" s="2">
        <v>10</v>
      </c>
      <c r="F126" s="3">
        <v>300</v>
      </c>
      <c r="G126" s="3">
        <v>3000</v>
      </c>
      <c r="H126" s="4">
        <f t="shared" si="2"/>
        <v>315.39</v>
      </c>
      <c r="I126" s="4">
        <f t="shared" si="3"/>
        <v>3153.8999999999996</v>
      </c>
    </row>
    <row r="127" spans="2:9" ht="15" thickBot="1" x14ac:dyDescent="0.4">
      <c r="B127" s="2" t="s">
        <v>261</v>
      </c>
      <c r="C127" s="1" t="s">
        <v>262</v>
      </c>
      <c r="D127" s="1" t="s">
        <v>8</v>
      </c>
      <c r="E127" s="2">
        <v>6</v>
      </c>
      <c r="F127" s="3">
        <v>500</v>
      </c>
      <c r="G127" s="3">
        <v>3000</v>
      </c>
      <c r="H127" s="4">
        <f t="shared" si="2"/>
        <v>525.65</v>
      </c>
      <c r="I127" s="4">
        <f t="shared" si="3"/>
        <v>3153.8999999999996</v>
      </c>
    </row>
    <row r="128" spans="2:9" ht="26.5" thickBot="1" x14ac:dyDescent="0.4">
      <c r="B128" s="2" t="s">
        <v>263</v>
      </c>
      <c r="C128" s="1" t="s">
        <v>264</v>
      </c>
      <c r="D128" s="1" t="s">
        <v>8</v>
      </c>
      <c r="E128" s="2">
        <v>10</v>
      </c>
      <c r="F128" s="3">
        <v>200</v>
      </c>
      <c r="G128" s="3">
        <v>2000</v>
      </c>
      <c r="H128" s="4">
        <f t="shared" si="2"/>
        <v>210.26</v>
      </c>
      <c r="I128" s="4">
        <f t="shared" si="3"/>
        <v>2102.6</v>
      </c>
    </row>
    <row r="129" spans="2:9" ht="26.5" thickBot="1" x14ac:dyDescent="0.4">
      <c r="B129" s="2" t="s">
        <v>265</v>
      </c>
      <c r="C129" s="1" t="s">
        <v>266</v>
      </c>
      <c r="D129" s="1" t="s">
        <v>267</v>
      </c>
      <c r="E129" s="2">
        <v>16</v>
      </c>
      <c r="F129" s="3">
        <v>25</v>
      </c>
      <c r="G129" s="3">
        <v>400</v>
      </c>
      <c r="H129" s="4">
        <f t="shared" si="2"/>
        <v>26.28</v>
      </c>
      <c r="I129" s="4">
        <f t="shared" si="3"/>
        <v>420.48</v>
      </c>
    </row>
    <row r="130" spans="2:9" ht="15" thickBot="1" x14ac:dyDescent="0.4">
      <c r="B130" s="2" t="s">
        <v>268</v>
      </c>
      <c r="C130" s="1" t="s">
        <v>269</v>
      </c>
      <c r="D130" s="1" t="s">
        <v>267</v>
      </c>
      <c r="E130" s="2">
        <v>8</v>
      </c>
      <c r="F130" s="3">
        <v>48</v>
      </c>
      <c r="G130" s="3">
        <v>384</v>
      </c>
      <c r="H130" s="4">
        <f t="shared" si="2"/>
        <v>50.46</v>
      </c>
      <c r="I130" s="4">
        <f t="shared" si="3"/>
        <v>403.68</v>
      </c>
    </row>
    <row r="131" spans="2:9" ht="15" thickBot="1" x14ac:dyDescent="0.4">
      <c r="B131" s="1" t="s">
        <v>270</v>
      </c>
      <c r="C131" s="1" t="s">
        <v>271</v>
      </c>
      <c r="D131" s="1" t="s">
        <v>254</v>
      </c>
      <c r="E131" s="2">
        <v>10</v>
      </c>
      <c r="F131" s="3">
        <v>123</v>
      </c>
      <c r="G131" s="3">
        <v>1230</v>
      </c>
      <c r="H131" s="4">
        <f t="shared" si="2"/>
        <v>129.31</v>
      </c>
      <c r="I131" s="4">
        <f t="shared" si="3"/>
        <v>1293.0999999999999</v>
      </c>
    </row>
    <row r="132" spans="2:9" ht="15" thickBot="1" x14ac:dyDescent="0.4">
      <c r="B132" s="1" t="s">
        <v>272</v>
      </c>
      <c r="C132" s="1" t="s">
        <v>273</v>
      </c>
      <c r="D132" s="1" t="s">
        <v>8</v>
      </c>
      <c r="E132" s="2">
        <v>18</v>
      </c>
      <c r="F132" s="3">
        <v>80</v>
      </c>
      <c r="G132" s="3">
        <v>1440</v>
      </c>
      <c r="H132" s="4">
        <f t="shared" si="2"/>
        <v>84.1</v>
      </c>
      <c r="I132" s="4">
        <f t="shared" si="3"/>
        <v>1513.8</v>
      </c>
    </row>
    <row r="133" spans="2:9" ht="15" thickBot="1" x14ac:dyDescent="0.4">
      <c r="B133" s="1" t="s">
        <v>274</v>
      </c>
      <c r="C133" s="1" t="s">
        <v>275</v>
      </c>
      <c r="D133" s="1" t="s">
        <v>8</v>
      </c>
      <c r="E133" s="2">
        <v>20</v>
      </c>
      <c r="F133" s="3">
        <v>1700</v>
      </c>
      <c r="G133" s="3">
        <v>34000</v>
      </c>
      <c r="H133" s="4">
        <f t="shared" si="2"/>
        <v>1787.21</v>
      </c>
      <c r="I133" s="4">
        <f t="shared" si="3"/>
        <v>35744.199999999997</v>
      </c>
    </row>
    <row r="134" spans="2:9" ht="15" thickBot="1" x14ac:dyDescent="0.4">
      <c r="B134" s="1" t="s">
        <v>276</v>
      </c>
      <c r="C134" s="1" t="s">
        <v>277</v>
      </c>
      <c r="D134" s="1" t="s">
        <v>267</v>
      </c>
      <c r="E134" s="2">
        <v>16</v>
      </c>
      <c r="F134" s="3">
        <v>1200</v>
      </c>
      <c r="G134" s="3">
        <v>19200</v>
      </c>
      <c r="H134" s="4">
        <f t="shared" ref="H134:H170" si="4">ROUND(F134+F134*5.13%,2)</f>
        <v>1261.56</v>
      </c>
      <c r="I134" s="4">
        <f t="shared" ref="I134:I170" si="5">H134*E134</f>
        <v>20184.96</v>
      </c>
    </row>
    <row r="135" spans="2:9" ht="15" thickBot="1" x14ac:dyDescent="0.4">
      <c r="B135" s="1" t="s">
        <v>278</v>
      </c>
      <c r="C135" s="1" t="s">
        <v>279</v>
      </c>
      <c r="D135" s="1" t="s">
        <v>8</v>
      </c>
      <c r="E135" s="2">
        <v>20</v>
      </c>
      <c r="F135" s="3">
        <v>55</v>
      </c>
      <c r="G135" s="3">
        <v>1100</v>
      </c>
      <c r="H135" s="4">
        <f t="shared" si="4"/>
        <v>57.82</v>
      </c>
      <c r="I135" s="4">
        <f t="shared" si="5"/>
        <v>1156.4000000000001</v>
      </c>
    </row>
    <row r="136" spans="2:9" ht="15" thickBot="1" x14ac:dyDescent="0.4">
      <c r="B136" s="1" t="s">
        <v>280</v>
      </c>
      <c r="C136" s="1" t="s">
        <v>281</v>
      </c>
      <c r="D136" s="1" t="s">
        <v>282</v>
      </c>
      <c r="E136" s="2">
        <v>10</v>
      </c>
      <c r="F136" s="3">
        <v>275</v>
      </c>
      <c r="G136" s="3">
        <v>2750</v>
      </c>
      <c r="H136" s="4">
        <f t="shared" si="4"/>
        <v>289.11</v>
      </c>
      <c r="I136" s="4">
        <f t="shared" si="5"/>
        <v>2891.1000000000004</v>
      </c>
    </row>
    <row r="137" spans="2:9" ht="15" thickBot="1" x14ac:dyDescent="0.4">
      <c r="B137" s="1" t="s">
        <v>283</v>
      </c>
      <c r="C137" s="1" t="s">
        <v>284</v>
      </c>
      <c r="D137" s="1" t="s">
        <v>111</v>
      </c>
      <c r="E137" s="2">
        <v>10</v>
      </c>
      <c r="F137" s="4">
        <v>200</v>
      </c>
      <c r="G137" s="3">
        <v>2000</v>
      </c>
      <c r="H137" s="4">
        <f t="shared" si="4"/>
        <v>210.26</v>
      </c>
      <c r="I137" s="4">
        <f t="shared" si="5"/>
        <v>2102.6</v>
      </c>
    </row>
    <row r="138" spans="2:9" ht="15" thickBot="1" x14ac:dyDescent="0.4">
      <c r="B138" s="1" t="s">
        <v>285</v>
      </c>
      <c r="C138" s="1" t="s">
        <v>286</v>
      </c>
      <c r="D138" s="1" t="s">
        <v>111</v>
      </c>
      <c r="E138" s="2">
        <v>4</v>
      </c>
      <c r="F138" s="4">
        <v>800</v>
      </c>
      <c r="G138" s="3">
        <v>3200</v>
      </c>
      <c r="H138" s="4">
        <f t="shared" si="4"/>
        <v>841.04</v>
      </c>
      <c r="I138" s="4">
        <f t="shared" si="5"/>
        <v>3364.16</v>
      </c>
    </row>
    <row r="139" spans="2:9" ht="26.5" thickBot="1" x14ac:dyDescent="0.4">
      <c r="B139" s="1" t="s">
        <v>287</v>
      </c>
      <c r="C139" s="1" t="s">
        <v>288</v>
      </c>
      <c r="D139" s="1" t="s">
        <v>111</v>
      </c>
      <c r="E139" s="2">
        <v>20</v>
      </c>
      <c r="F139" s="3">
        <v>250</v>
      </c>
      <c r="G139" s="3">
        <v>5000</v>
      </c>
      <c r="H139" s="4">
        <f t="shared" si="4"/>
        <v>262.83</v>
      </c>
      <c r="I139" s="4">
        <f t="shared" si="5"/>
        <v>5256.5999999999995</v>
      </c>
    </row>
    <row r="140" spans="2:9" ht="15" thickBot="1" x14ac:dyDescent="0.4">
      <c r="B140" s="1" t="s">
        <v>289</v>
      </c>
      <c r="C140" s="1" t="s">
        <v>290</v>
      </c>
      <c r="D140" s="1" t="s">
        <v>111</v>
      </c>
      <c r="E140" s="2">
        <v>40</v>
      </c>
      <c r="F140" s="3">
        <v>250</v>
      </c>
      <c r="G140" s="3">
        <v>10000</v>
      </c>
      <c r="H140" s="4">
        <f t="shared" si="4"/>
        <v>262.83</v>
      </c>
      <c r="I140" s="4">
        <f t="shared" si="5"/>
        <v>10513.199999999999</v>
      </c>
    </row>
    <row r="141" spans="2:9" ht="15" thickBot="1" x14ac:dyDescent="0.4">
      <c r="B141" s="1" t="s">
        <v>291</v>
      </c>
      <c r="C141" s="1" t="s">
        <v>292</v>
      </c>
      <c r="D141" s="1" t="s">
        <v>111</v>
      </c>
      <c r="E141" s="2">
        <v>10</v>
      </c>
      <c r="F141" s="3">
        <v>200</v>
      </c>
      <c r="G141" s="4">
        <v>2000</v>
      </c>
      <c r="H141" s="4">
        <f t="shared" si="4"/>
        <v>210.26</v>
      </c>
      <c r="I141" s="4">
        <f t="shared" si="5"/>
        <v>2102.6</v>
      </c>
    </row>
    <row r="142" spans="2:9" ht="15" thickBot="1" x14ac:dyDescent="0.4">
      <c r="B142" s="1" t="s">
        <v>293</v>
      </c>
      <c r="C142" s="1" t="s">
        <v>294</v>
      </c>
      <c r="D142" s="1" t="s">
        <v>111</v>
      </c>
      <c r="E142" s="2">
        <v>40</v>
      </c>
      <c r="F142" s="3">
        <v>250</v>
      </c>
      <c r="G142" s="3">
        <v>10000</v>
      </c>
      <c r="H142" s="4">
        <f t="shared" si="4"/>
        <v>262.83</v>
      </c>
      <c r="I142" s="4">
        <f t="shared" si="5"/>
        <v>10513.199999999999</v>
      </c>
    </row>
    <row r="143" spans="2:9" ht="15" thickBot="1" x14ac:dyDescent="0.4">
      <c r="B143" s="1" t="s">
        <v>295</v>
      </c>
      <c r="C143" s="1" t="s">
        <v>296</v>
      </c>
      <c r="D143" s="1" t="s">
        <v>111</v>
      </c>
      <c r="E143" s="2">
        <v>20</v>
      </c>
      <c r="F143" s="3">
        <v>472</v>
      </c>
      <c r="G143" s="3">
        <v>9440</v>
      </c>
      <c r="H143" s="4">
        <f t="shared" si="4"/>
        <v>496.21</v>
      </c>
      <c r="I143" s="4">
        <f t="shared" si="5"/>
        <v>9924.1999999999989</v>
      </c>
    </row>
    <row r="144" spans="2:9" ht="15" thickBot="1" x14ac:dyDescent="0.4">
      <c r="B144" s="1" t="s">
        <v>297</v>
      </c>
      <c r="C144" s="1" t="s">
        <v>298</v>
      </c>
      <c r="D144" s="1" t="s">
        <v>111</v>
      </c>
      <c r="E144" s="2">
        <v>20</v>
      </c>
      <c r="F144" s="3">
        <v>200</v>
      </c>
      <c r="G144" s="3">
        <v>4000</v>
      </c>
      <c r="H144" s="4">
        <f t="shared" si="4"/>
        <v>210.26</v>
      </c>
      <c r="I144" s="4">
        <f t="shared" si="5"/>
        <v>4205.2</v>
      </c>
    </row>
    <row r="145" spans="2:9" ht="15" thickBot="1" x14ac:dyDescent="0.4">
      <c r="B145" s="1" t="s">
        <v>299</v>
      </c>
      <c r="C145" s="1" t="s">
        <v>300</v>
      </c>
      <c r="D145" s="1" t="s">
        <v>111</v>
      </c>
      <c r="E145" s="2">
        <v>20</v>
      </c>
      <c r="F145" s="3">
        <v>1432.5</v>
      </c>
      <c r="G145" s="3">
        <v>28650</v>
      </c>
      <c r="H145" s="4">
        <f t="shared" si="4"/>
        <v>1505.99</v>
      </c>
      <c r="I145" s="4">
        <f t="shared" si="5"/>
        <v>30119.8</v>
      </c>
    </row>
    <row r="146" spans="2:9" ht="15" thickBot="1" x14ac:dyDescent="0.4">
      <c r="B146" s="1" t="s">
        <v>301</v>
      </c>
      <c r="C146" s="1" t="s">
        <v>302</v>
      </c>
      <c r="D146" s="1" t="s">
        <v>111</v>
      </c>
      <c r="E146" s="2">
        <v>40</v>
      </c>
      <c r="F146" s="3">
        <v>200</v>
      </c>
      <c r="G146" s="3">
        <v>8000</v>
      </c>
      <c r="H146" s="4">
        <f t="shared" si="4"/>
        <v>210.26</v>
      </c>
      <c r="I146" s="4">
        <f t="shared" si="5"/>
        <v>8410.4</v>
      </c>
    </row>
    <row r="147" spans="2:9" ht="15" thickBot="1" x14ac:dyDescent="0.4">
      <c r="B147" s="1"/>
      <c r="C147" s="9" t="s">
        <v>303</v>
      </c>
      <c r="D147" s="1"/>
      <c r="E147" s="1"/>
      <c r="F147" s="1"/>
      <c r="G147" s="1"/>
      <c r="H147" s="4"/>
      <c r="I147" s="4"/>
    </row>
    <row r="148" spans="2:9" ht="26.5" thickBot="1" x14ac:dyDescent="0.4">
      <c r="B148" s="2" t="s">
        <v>304</v>
      </c>
      <c r="C148" s="1" t="s">
        <v>305</v>
      </c>
      <c r="D148" s="1" t="s">
        <v>17</v>
      </c>
      <c r="E148" s="2">
        <v>320</v>
      </c>
      <c r="F148" s="3">
        <v>20</v>
      </c>
      <c r="G148" s="3">
        <v>6400</v>
      </c>
      <c r="H148" s="4">
        <f t="shared" si="4"/>
        <v>21.03</v>
      </c>
      <c r="I148" s="4">
        <f t="shared" si="5"/>
        <v>6729.6</v>
      </c>
    </row>
    <row r="149" spans="2:9" ht="26.5" thickBot="1" x14ac:dyDescent="0.4">
      <c r="B149" s="2" t="s">
        <v>306</v>
      </c>
      <c r="C149" s="1" t="s">
        <v>307</v>
      </c>
      <c r="D149" s="1" t="s">
        <v>17</v>
      </c>
      <c r="E149" s="2">
        <v>480</v>
      </c>
      <c r="F149" s="3">
        <v>40</v>
      </c>
      <c r="G149" s="3">
        <v>19200</v>
      </c>
      <c r="H149" s="4">
        <f t="shared" si="4"/>
        <v>42.05</v>
      </c>
      <c r="I149" s="4">
        <f t="shared" si="5"/>
        <v>20184</v>
      </c>
    </row>
    <row r="150" spans="2:9" ht="26.5" thickBot="1" x14ac:dyDescent="0.4">
      <c r="B150" s="2" t="s">
        <v>308</v>
      </c>
      <c r="C150" s="1" t="s">
        <v>309</v>
      </c>
      <c r="D150" s="1" t="s">
        <v>310</v>
      </c>
      <c r="E150" s="2">
        <v>160</v>
      </c>
      <c r="F150" s="3">
        <v>150</v>
      </c>
      <c r="G150" s="3">
        <v>24000</v>
      </c>
      <c r="H150" s="4">
        <f t="shared" si="4"/>
        <v>157.69999999999999</v>
      </c>
      <c r="I150" s="4">
        <f t="shared" si="5"/>
        <v>25232</v>
      </c>
    </row>
    <row r="151" spans="2:9" ht="26.5" thickBot="1" x14ac:dyDescent="0.4">
      <c r="B151" s="2" t="s">
        <v>311</v>
      </c>
      <c r="C151" s="1" t="s">
        <v>312</v>
      </c>
      <c r="D151" s="1" t="s">
        <v>17</v>
      </c>
      <c r="E151" s="2">
        <v>1500</v>
      </c>
      <c r="F151" s="3">
        <v>20</v>
      </c>
      <c r="G151" s="3">
        <v>30000</v>
      </c>
      <c r="H151" s="4">
        <f t="shared" si="4"/>
        <v>21.03</v>
      </c>
      <c r="I151" s="4">
        <f t="shared" si="5"/>
        <v>31545</v>
      </c>
    </row>
    <row r="152" spans="2:9" ht="15" thickBot="1" x14ac:dyDescent="0.4">
      <c r="B152" s="2" t="s">
        <v>313</v>
      </c>
      <c r="C152" s="1" t="s">
        <v>314</v>
      </c>
      <c r="D152" s="1" t="s">
        <v>40</v>
      </c>
      <c r="E152" s="2">
        <v>20</v>
      </c>
      <c r="F152" s="4">
        <v>145</v>
      </c>
      <c r="G152" s="4">
        <v>2900</v>
      </c>
      <c r="H152" s="4">
        <f t="shared" si="4"/>
        <v>152.44</v>
      </c>
      <c r="I152" s="4">
        <f t="shared" si="5"/>
        <v>3048.8</v>
      </c>
    </row>
    <row r="153" spans="2:9" ht="15" thickBot="1" x14ac:dyDescent="0.4">
      <c r="B153" s="2" t="s">
        <v>315</v>
      </c>
      <c r="C153" s="1" t="s">
        <v>316</v>
      </c>
      <c r="D153" s="1" t="s">
        <v>40</v>
      </c>
      <c r="E153" s="2">
        <v>20</v>
      </c>
      <c r="F153" s="3">
        <v>15</v>
      </c>
      <c r="G153" s="3">
        <v>300</v>
      </c>
      <c r="H153" s="4">
        <f t="shared" si="4"/>
        <v>15.77</v>
      </c>
      <c r="I153" s="4">
        <f t="shared" si="5"/>
        <v>315.39999999999998</v>
      </c>
    </row>
    <row r="154" spans="2:9" ht="15" thickBot="1" x14ac:dyDescent="0.4">
      <c r="B154" s="2" t="s">
        <v>317</v>
      </c>
      <c r="C154" s="1" t="s">
        <v>318</v>
      </c>
      <c r="D154" s="1" t="s">
        <v>40</v>
      </c>
      <c r="E154" s="2">
        <v>120</v>
      </c>
      <c r="F154" s="3">
        <v>300</v>
      </c>
      <c r="G154" s="3">
        <v>36000</v>
      </c>
      <c r="H154" s="4">
        <f t="shared" si="4"/>
        <v>315.39</v>
      </c>
      <c r="I154" s="4">
        <f t="shared" si="5"/>
        <v>37846.799999999996</v>
      </c>
    </row>
    <row r="155" spans="2:9" ht="15" thickBot="1" x14ac:dyDescent="0.4">
      <c r="B155" s="2" t="s">
        <v>319</v>
      </c>
      <c r="C155" s="1" t="s">
        <v>320</v>
      </c>
      <c r="D155" s="1" t="s">
        <v>37</v>
      </c>
      <c r="E155" s="2">
        <v>50</v>
      </c>
      <c r="F155" s="3">
        <v>150</v>
      </c>
      <c r="G155" s="3">
        <v>7500</v>
      </c>
      <c r="H155" s="4">
        <f t="shared" si="4"/>
        <v>157.69999999999999</v>
      </c>
      <c r="I155" s="4">
        <f t="shared" si="5"/>
        <v>7884.9999999999991</v>
      </c>
    </row>
    <row r="156" spans="2:9" ht="15" thickBot="1" x14ac:dyDescent="0.4">
      <c r="B156" s="2" t="s">
        <v>321</v>
      </c>
      <c r="C156" s="1" t="s">
        <v>322</v>
      </c>
      <c r="D156" s="1" t="s">
        <v>111</v>
      </c>
      <c r="E156" s="2">
        <v>40</v>
      </c>
      <c r="F156" s="3">
        <v>500</v>
      </c>
      <c r="G156" s="3">
        <v>20000</v>
      </c>
      <c r="H156" s="4">
        <f t="shared" si="4"/>
        <v>525.65</v>
      </c>
      <c r="I156" s="4">
        <f t="shared" si="5"/>
        <v>21026</v>
      </c>
    </row>
    <row r="157" spans="2:9" ht="15" thickBot="1" x14ac:dyDescent="0.4">
      <c r="B157" s="2" t="s">
        <v>323</v>
      </c>
      <c r="C157" s="1" t="s">
        <v>324</v>
      </c>
      <c r="D157" s="1" t="s">
        <v>111</v>
      </c>
      <c r="E157" s="2">
        <v>40</v>
      </c>
      <c r="F157" s="4">
        <v>300</v>
      </c>
      <c r="G157" s="3">
        <v>12000</v>
      </c>
      <c r="H157" s="4">
        <f t="shared" si="4"/>
        <v>315.39</v>
      </c>
      <c r="I157" s="4">
        <f t="shared" si="5"/>
        <v>12615.599999999999</v>
      </c>
    </row>
    <row r="158" spans="2:9" ht="26.5" thickBot="1" x14ac:dyDescent="0.4">
      <c r="B158" s="2" t="s">
        <v>325</v>
      </c>
      <c r="C158" s="1" t="s">
        <v>326</v>
      </c>
      <c r="D158" s="1" t="s">
        <v>40</v>
      </c>
      <c r="E158" s="2">
        <v>1000</v>
      </c>
      <c r="F158" s="3">
        <v>9.9</v>
      </c>
      <c r="G158" s="3">
        <v>9900</v>
      </c>
      <c r="H158" s="4">
        <f t="shared" si="4"/>
        <v>10.41</v>
      </c>
      <c r="I158" s="4">
        <f t="shared" si="5"/>
        <v>10410</v>
      </c>
    </row>
    <row r="159" spans="2:9" ht="15" thickBot="1" x14ac:dyDescent="0.4">
      <c r="B159" s="2" t="s">
        <v>327</v>
      </c>
      <c r="C159" s="1" t="s">
        <v>328</v>
      </c>
      <c r="D159" s="1" t="s">
        <v>40</v>
      </c>
      <c r="E159" s="2">
        <v>16</v>
      </c>
      <c r="F159" s="3">
        <v>50</v>
      </c>
      <c r="G159" s="3">
        <v>800</v>
      </c>
      <c r="H159" s="4">
        <f t="shared" si="4"/>
        <v>52.57</v>
      </c>
      <c r="I159" s="4">
        <f t="shared" si="5"/>
        <v>841.12</v>
      </c>
    </row>
    <row r="160" spans="2:9" ht="15" thickBot="1" x14ac:dyDescent="0.4">
      <c r="B160" s="1" t="s">
        <v>329</v>
      </c>
      <c r="C160" s="1" t="s">
        <v>330</v>
      </c>
      <c r="D160" s="1" t="s">
        <v>40</v>
      </c>
      <c r="E160" s="2">
        <v>4000</v>
      </c>
      <c r="F160" s="3">
        <v>5</v>
      </c>
      <c r="G160" s="3">
        <v>20000</v>
      </c>
      <c r="H160" s="4">
        <f t="shared" si="4"/>
        <v>5.26</v>
      </c>
      <c r="I160" s="4">
        <f t="shared" si="5"/>
        <v>21040</v>
      </c>
    </row>
    <row r="161" spans="2:9" ht="15" thickBot="1" x14ac:dyDescent="0.4">
      <c r="B161" s="1" t="s">
        <v>331</v>
      </c>
      <c r="C161" s="1" t="s">
        <v>332</v>
      </c>
      <c r="D161" s="1" t="s">
        <v>40</v>
      </c>
      <c r="E161" s="2">
        <v>240</v>
      </c>
      <c r="F161" s="3">
        <v>20</v>
      </c>
      <c r="G161" s="3">
        <v>4800</v>
      </c>
      <c r="H161" s="4">
        <f t="shared" si="4"/>
        <v>21.03</v>
      </c>
      <c r="I161" s="4">
        <f t="shared" si="5"/>
        <v>5047.2000000000007</v>
      </c>
    </row>
    <row r="162" spans="2:9" ht="15" thickBot="1" x14ac:dyDescent="0.4">
      <c r="B162" s="1" t="s">
        <v>333</v>
      </c>
      <c r="C162" s="1" t="s">
        <v>334</v>
      </c>
      <c r="D162" s="1" t="s">
        <v>40</v>
      </c>
      <c r="E162" s="2">
        <v>200</v>
      </c>
      <c r="F162" s="3">
        <v>50</v>
      </c>
      <c r="G162" s="3">
        <v>10000</v>
      </c>
      <c r="H162" s="4">
        <f t="shared" si="4"/>
        <v>52.57</v>
      </c>
      <c r="I162" s="4">
        <f t="shared" si="5"/>
        <v>10514</v>
      </c>
    </row>
    <row r="163" spans="2:9" ht="15" thickBot="1" x14ac:dyDescent="0.4">
      <c r="B163" s="1" t="s">
        <v>335</v>
      </c>
      <c r="C163" s="1" t="s">
        <v>336</v>
      </c>
      <c r="D163" s="1" t="s">
        <v>40</v>
      </c>
      <c r="E163" s="2">
        <v>120</v>
      </c>
      <c r="F163" s="3">
        <v>20</v>
      </c>
      <c r="G163" s="3">
        <v>2400</v>
      </c>
      <c r="H163" s="4">
        <f t="shared" si="4"/>
        <v>21.03</v>
      </c>
      <c r="I163" s="4">
        <f t="shared" si="5"/>
        <v>2523.6000000000004</v>
      </c>
    </row>
    <row r="164" spans="2:9" ht="15" thickBot="1" x14ac:dyDescent="0.4">
      <c r="B164" s="1" t="s">
        <v>337</v>
      </c>
      <c r="C164" s="1" t="s">
        <v>338</v>
      </c>
      <c r="D164" s="1" t="s">
        <v>40</v>
      </c>
      <c r="E164" s="2">
        <v>40</v>
      </c>
      <c r="F164" s="3">
        <v>100</v>
      </c>
      <c r="G164" s="3">
        <v>4000</v>
      </c>
      <c r="H164" s="4">
        <f t="shared" si="4"/>
        <v>105.13</v>
      </c>
      <c r="I164" s="4">
        <f t="shared" si="5"/>
        <v>4205.2</v>
      </c>
    </row>
    <row r="165" spans="2:9" ht="15" thickBot="1" x14ac:dyDescent="0.4">
      <c r="B165" s="1" t="s">
        <v>339</v>
      </c>
      <c r="C165" s="1" t="s">
        <v>340</v>
      </c>
      <c r="D165" s="1" t="s">
        <v>151</v>
      </c>
      <c r="E165" s="2">
        <v>160</v>
      </c>
      <c r="F165" s="3">
        <v>2</v>
      </c>
      <c r="G165" s="3">
        <v>320</v>
      </c>
      <c r="H165" s="4">
        <f t="shared" si="4"/>
        <v>2.1</v>
      </c>
      <c r="I165" s="4">
        <f t="shared" si="5"/>
        <v>336</v>
      </c>
    </row>
    <row r="166" spans="2:9" ht="15" thickBot="1" x14ac:dyDescent="0.4">
      <c r="B166" s="1" t="s">
        <v>341</v>
      </c>
      <c r="C166" s="1" t="s">
        <v>342</v>
      </c>
      <c r="D166" s="1" t="s">
        <v>40</v>
      </c>
      <c r="E166" s="2">
        <v>200</v>
      </c>
      <c r="F166" s="3">
        <v>5</v>
      </c>
      <c r="G166" s="3">
        <v>1000</v>
      </c>
      <c r="H166" s="4">
        <f t="shared" si="4"/>
        <v>5.26</v>
      </c>
      <c r="I166" s="4">
        <f t="shared" si="5"/>
        <v>1052</v>
      </c>
    </row>
    <row r="167" spans="2:9" ht="15" thickBot="1" x14ac:dyDescent="0.4">
      <c r="B167" s="1" t="s">
        <v>343</v>
      </c>
      <c r="C167" s="1" t="s">
        <v>344</v>
      </c>
      <c r="D167" s="1" t="s">
        <v>11</v>
      </c>
      <c r="E167" s="2">
        <v>320</v>
      </c>
      <c r="F167" s="3">
        <v>15</v>
      </c>
      <c r="G167" s="3">
        <v>4800</v>
      </c>
      <c r="H167" s="4">
        <f t="shared" si="4"/>
        <v>15.77</v>
      </c>
      <c r="I167" s="4">
        <f t="shared" si="5"/>
        <v>5046.3999999999996</v>
      </c>
    </row>
    <row r="168" spans="2:9" ht="15" thickBot="1" x14ac:dyDescent="0.4">
      <c r="B168" s="1"/>
      <c r="C168" s="9" t="s">
        <v>345</v>
      </c>
      <c r="D168" s="1"/>
      <c r="E168" s="1"/>
      <c r="F168" s="1"/>
      <c r="G168" s="1"/>
      <c r="H168" s="4"/>
      <c r="I168" s="4"/>
    </row>
    <row r="169" spans="2:9" ht="15" thickBot="1" x14ac:dyDescent="0.4">
      <c r="B169" s="2" t="s">
        <v>346</v>
      </c>
      <c r="C169" s="1" t="s">
        <v>347</v>
      </c>
      <c r="D169" s="1" t="s">
        <v>8</v>
      </c>
      <c r="E169" s="2">
        <v>4</v>
      </c>
      <c r="F169" s="3">
        <v>200</v>
      </c>
      <c r="G169" s="3">
        <v>800</v>
      </c>
      <c r="H169" s="4">
        <f t="shared" si="4"/>
        <v>210.26</v>
      </c>
      <c r="I169" s="4">
        <f t="shared" si="5"/>
        <v>841.04</v>
      </c>
    </row>
    <row r="170" spans="2:9" ht="15" thickBot="1" x14ac:dyDescent="0.4">
      <c r="B170" s="2" t="s">
        <v>348</v>
      </c>
      <c r="C170" s="1" t="s">
        <v>349</v>
      </c>
      <c r="D170" s="1" t="s">
        <v>37</v>
      </c>
      <c r="E170" s="2">
        <v>6</v>
      </c>
      <c r="F170" s="3">
        <v>80</v>
      </c>
      <c r="G170" s="3">
        <v>480</v>
      </c>
      <c r="H170" s="4">
        <f t="shared" si="4"/>
        <v>84.1</v>
      </c>
      <c r="I170" s="4">
        <f t="shared" si="5"/>
        <v>504.59999999999997</v>
      </c>
    </row>
    <row r="171" spans="2:9" ht="26.5" customHeight="1" thickBot="1" x14ac:dyDescent="0.55000000000000004">
      <c r="B171" s="5" t="s">
        <v>350</v>
      </c>
      <c r="C171" s="6"/>
      <c r="D171" s="6"/>
      <c r="E171" s="7"/>
      <c r="F171" s="1"/>
      <c r="G171" s="10">
        <f>SUM(G5:G170)</f>
        <v>2399880</v>
      </c>
      <c r="H171" s="11"/>
      <c r="I171" s="10">
        <f>SUM(I5:I170)</f>
        <v>2523008.2600000012</v>
      </c>
    </row>
  </sheetData>
  <mergeCells count="1">
    <mergeCell ref="B171:E17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Humberto Araujo Coser</dc:creator>
  <cp:lastModifiedBy>Humberto Araujo Coser</cp:lastModifiedBy>
  <dcterms:created xsi:type="dcterms:W3CDTF">2025-10-24T13:29:19Z</dcterms:created>
  <dcterms:modified xsi:type="dcterms:W3CDTF">2025-10-24T13:50:56Z</dcterms:modified>
</cp:coreProperties>
</file>